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PRESUPUESTO LDF4T2024\LDF PARA PUBLICAR\"/>
    </mc:Choice>
  </mc:AlternateContent>
  <bookViews>
    <workbookView xWindow="0" yWindow="0" windowWidth="28800" windowHeight="12315" firstSheet="1" activeTab="1"/>
  </bookViews>
  <sheets>
    <sheet name="BExRepositorySheet" sheetId="2" state="veryHidden" r:id="rId1"/>
    <sheet name="6d. Servicios Personales x Cate" sheetId="1" r:id="rId2"/>
    <sheet name="Servicios de Salud" sheetId="4" state="hidden" r:id="rId3"/>
    <sheet name="fuente1" sheetId="3" state="hidden" r:id="rId4"/>
  </sheets>
  <externalReferences>
    <externalReference r:id="rId5"/>
  </externalReferences>
  <definedNames>
    <definedName name="_xlnm.Print_Area" localSheetId="1">'6d. Servicios Personales x Cate'!$A$1:$G$38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3" i="1"/>
  <c r="G27" i="1" l="1"/>
  <c r="G11" i="1"/>
  <c r="G12"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C30" i="1" l="1"/>
  <c r="F25" i="1"/>
  <c r="G20" i="1"/>
  <c r="G19" i="1"/>
  <c r="B13" i="1"/>
  <c r="B10" i="1" s="1"/>
  <c r="F10" i="1"/>
  <c r="E22" i="1"/>
  <c r="C29" i="1"/>
  <c r="F22" i="1"/>
  <c r="G31" i="1"/>
  <c r="D22" i="1"/>
  <c r="C28" i="1"/>
  <c r="G28" i="1"/>
  <c r="G18" i="1"/>
  <c r="B25" i="1"/>
  <c r="B22" i="1" s="1"/>
  <c r="G26" i="1"/>
  <c r="D13" i="1"/>
  <c r="G14" i="1"/>
  <c r="C19" i="1"/>
  <c r="G30" i="1"/>
  <c r="G32" i="1"/>
  <c r="E13" i="1"/>
  <c r="E10" i="1" s="1"/>
  <c r="D17" i="1"/>
  <c r="G25" i="1"/>
  <c r="C31" i="1"/>
  <c r="F33" i="1" l="1"/>
  <c r="B33" i="1"/>
  <c r="G22" i="1"/>
  <c r="E33" i="1"/>
  <c r="G13" i="1"/>
  <c r="C17" i="1"/>
  <c r="C10" i="1" s="1"/>
  <c r="G17" i="1"/>
  <c r="C25" i="1"/>
  <c r="D10" i="1"/>
  <c r="D33" i="1" s="1"/>
  <c r="G33" i="1" l="1"/>
  <c r="C22" i="1"/>
  <c r="C33" i="1" s="1"/>
  <c r="G10" i="1"/>
</calcChain>
</file>

<file path=xl/sharedStrings.xml><?xml version="1.0" encoding="utf-8"?>
<sst xmlns="http://schemas.openxmlformats.org/spreadsheetml/2006/main" count="68" uniqueCount="42">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</sst>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_(* #,##0.00_);_(* \(#,##0.00\);_(* &quot;-&quot;??_);_(@_)"/>
    <numFmt numFmtId="165" formatCode="#,##0.00;\-\ #,##0.00"/>
    <numFmt numFmtId="166" formatCode="#,##0.00&quot;*&quot;;\-\ #&quot;*&quot;\,##0.00&quot;*&quot;"/>
    <numFmt numFmtId="167" formatCode="#,##0.00_ ;\-#,##0.00\ "/>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6">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1">
    <xf numFmtId="0" fontId="0" fillId="0" borderId="0"/>
    <xf numFmtId="0" fontId="27" fillId="0" borderId="0" applyNumberFormat="0" applyFill="0" applyBorder="0" applyAlignment="0" applyProtection="0"/>
    <xf numFmtId="0" fontId="11" fillId="0" borderId="17" applyNumberFormat="0" applyFill="0" applyAlignment="0" applyProtection="0"/>
    <xf numFmtId="0" fontId="28" fillId="0" borderId="23" applyNumberFormat="0" applyFill="0" applyAlignment="0" applyProtection="0"/>
    <xf numFmtId="0" fontId="12" fillId="0" borderId="24"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4" applyNumberFormat="0" applyAlignment="0" applyProtection="0"/>
    <xf numFmtId="0" fontId="16" fillId="3" borderId="19" applyNumberFormat="0" applyAlignment="0" applyProtection="0"/>
    <xf numFmtId="0" fontId="8" fillId="3" borderId="14" applyNumberFormat="0" applyAlignment="0" applyProtection="0"/>
    <xf numFmtId="0" fontId="10" fillId="0" borderId="16" applyNumberFormat="0" applyFill="0" applyAlignment="0" applyProtection="0"/>
    <xf numFmtId="0" fontId="9" fillId="4" borderId="15" applyNumberFormat="0" applyAlignment="0" applyProtection="0"/>
    <xf numFmtId="0" fontId="25" fillId="0" borderId="0" applyNumberFormat="0" applyFill="0" applyBorder="0" applyAlignment="0" applyProtection="0"/>
    <xf numFmtId="0" fontId="6" fillId="7" borderId="18" applyNumberFormat="0" applyFont="0" applyAlignment="0" applyProtection="0"/>
    <xf numFmtId="0" fontId="26" fillId="0" borderId="0" applyNumberFormat="0" applyFill="0" applyBorder="0" applyAlignment="0" applyProtection="0"/>
    <xf numFmtId="0" fontId="29" fillId="0" borderId="25" applyNumberFormat="0" applyFill="0" applyAlignment="0" applyProtection="0"/>
    <xf numFmtId="4" fontId="17" fillId="8" borderId="20" applyNumberFormat="0" applyProtection="0">
      <alignment vertical="center"/>
    </xf>
    <xf numFmtId="4" fontId="18" fillId="8" borderId="20" applyNumberFormat="0" applyProtection="0">
      <alignment vertical="center"/>
    </xf>
    <xf numFmtId="4" fontId="17" fillId="8" borderId="20" applyNumberFormat="0" applyProtection="0">
      <alignment horizontal="left" vertical="center" indent="1"/>
    </xf>
    <xf numFmtId="0" fontId="17" fillId="8" borderId="20" applyNumberFormat="0" applyProtection="0">
      <alignment horizontal="left" vertical="top" indent="1"/>
    </xf>
    <xf numFmtId="4" fontId="17" fillId="9" borderId="0" applyNumberFormat="0" applyProtection="0">
      <alignment horizontal="left" vertical="center" indent="1"/>
    </xf>
    <xf numFmtId="4" fontId="19" fillId="10" borderId="20" applyNumberFormat="0" applyProtection="0">
      <alignment horizontal="right" vertical="center"/>
    </xf>
    <xf numFmtId="4" fontId="19" fillId="11" borderId="20" applyNumberFormat="0" applyProtection="0">
      <alignment horizontal="right" vertical="center"/>
    </xf>
    <xf numFmtId="4" fontId="19" fillId="12" borderId="20" applyNumberFormat="0" applyProtection="0">
      <alignment horizontal="right" vertical="center"/>
    </xf>
    <xf numFmtId="4" fontId="19" fillId="13" borderId="20" applyNumberFormat="0" applyProtection="0">
      <alignment horizontal="right" vertical="center"/>
    </xf>
    <xf numFmtId="4" fontId="19" fillId="14" borderId="20" applyNumberFormat="0" applyProtection="0">
      <alignment horizontal="right" vertical="center"/>
    </xf>
    <xf numFmtId="4" fontId="19" fillId="15" borderId="20" applyNumberFormat="0" applyProtection="0">
      <alignment horizontal="right" vertical="center"/>
    </xf>
    <xf numFmtId="4" fontId="19" fillId="16" borderId="20" applyNumberFormat="0" applyProtection="0">
      <alignment horizontal="right" vertical="center"/>
    </xf>
    <xf numFmtId="4" fontId="19" fillId="17" borderId="20" applyNumberFormat="0" applyProtection="0">
      <alignment horizontal="right" vertical="center"/>
    </xf>
    <xf numFmtId="4" fontId="19" fillId="18" borderId="20" applyNumberFormat="0" applyProtection="0">
      <alignment horizontal="right" vertical="center"/>
    </xf>
    <xf numFmtId="4" fontId="17" fillId="19" borderId="21"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0"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0" applyNumberFormat="0" applyProtection="0">
      <alignment horizontal="left" vertical="center" indent="1"/>
    </xf>
    <xf numFmtId="0" fontId="6" fillId="21"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22" borderId="20" applyNumberFormat="0" applyProtection="0">
      <alignment horizontal="left" vertical="center" indent="1"/>
    </xf>
    <xf numFmtId="0" fontId="6" fillId="22" borderId="20" applyNumberFormat="0" applyProtection="0">
      <alignment horizontal="left" vertical="top" indent="1"/>
    </xf>
    <xf numFmtId="0" fontId="6" fillId="20" borderId="20" applyNumberFormat="0" applyProtection="0">
      <alignment horizontal="left" vertical="center" indent="1"/>
    </xf>
    <xf numFmtId="0" fontId="6" fillId="20" borderId="20" applyNumberFormat="0" applyProtection="0">
      <alignment horizontal="left" vertical="top" indent="1"/>
    </xf>
    <xf numFmtId="0" fontId="6" fillId="23" borderId="22" applyNumberFormat="0">
      <protection locked="0"/>
    </xf>
    <xf numFmtId="4" fontId="19" fillId="24" borderId="20" applyNumberFormat="0" applyProtection="0">
      <alignment vertical="center"/>
    </xf>
    <xf numFmtId="4" fontId="21" fillId="24" borderId="20" applyNumberFormat="0" applyProtection="0">
      <alignment vertical="center"/>
    </xf>
    <xf numFmtId="4" fontId="19" fillId="24" borderId="20" applyNumberFormat="0" applyProtection="0">
      <alignment horizontal="left" vertical="center" indent="1"/>
    </xf>
    <xf numFmtId="0" fontId="19" fillId="24" borderId="20" applyNumberFormat="0" applyProtection="0">
      <alignment horizontal="left" vertical="top" indent="1"/>
    </xf>
    <xf numFmtId="4" fontId="19" fillId="20" borderId="20" applyNumberFormat="0" applyProtection="0">
      <alignment horizontal="right" vertical="center"/>
    </xf>
    <xf numFmtId="4" fontId="21" fillId="20" borderId="20" applyNumberFormat="0" applyProtection="0">
      <alignment horizontal="right" vertical="center"/>
    </xf>
    <xf numFmtId="4" fontId="19" fillId="9" borderId="20" applyNumberFormat="0" applyProtection="0">
      <alignment horizontal="left" vertical="center" indent="1"/>
    </xf>
    <xf numFmtId="0" fontId="19" fillId="9" borderId="20" applyNumberFormat="0" applyProtection="0">
      <alignment horizontal="left" vertical="top" indent="1"/>
    </xf>
    <xf numFmtId="4" fontId="22" fillId="25" borderId="0" applyNumberFormat="0" applyProtection="0">
      <alignment horizontal="left" vertical="center" indent="1"/>
    </xf>
    <xf numFmtId="4" fontId="23" fillId="20" borderId="20" applyNumberFormat="0" applyProtection="0">
      <alignment horizontal="right" vertical="center"/>
    </xf>
    <xf numFmtId="0" fontId="24" fillId="0" borderId="0" applyNumberForma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0" fontId="6" fillId="0" borderId="0"/>
  </cellStyleXfs>
  <cellXfs count="57">
    <xf numFmtId="0" fontId="0" fillId="0" borderId="0" xfId="0"/>
    <xf numFmtId="0" fontId="0" fillId="0" borderId="0" xfId="0" quotePrefix="1"/>
    <xf numFmtId="0" fontId="4" fillId="0" borderId="4" xfId="0" applyFont="1" applyBorder="1" applyAlignment="1">
      <alignment horizontal="left" vertical="center" wrapText="1"/>
    </xf>
    <xf numFmtId="0" fontId="30" fillId="0" borderId="0" xfId="0" quotePrefix="1" applyFont="1"/>
    <xf numFmtId="0" fontId="30" fillId="0" borderId="0" xfId="0" applyFont="1"/>
    <xf numFmtId="0" fontId="23" fillId="20" borderId="20" xfId="56" quotePrefix="1" applyNumberFormat="1">
      <alignment horizontal="right" vertical="center"/>
    </xf>
    <xf numFmtId="0" fontId="17" fillId="9" borderId="0" xfId="22" applyNumberFormat="1">
      <alignment horizontal="left" vertical="center" indent="1"/>
    </xf>
    <xf numFmtId="0" fontId="19" fillId="9" borderId="20" xfId="53" applyNumberFormat="1">
      <alignment horizontal="left" vertical="center" indent="1"/>
    </xf>
    <xf numFmtId="165" fontId="19" fillId="20" borderId="20" xfId="51" applyNumberFormat="1">
      <alignment horizontal="right" vertical="center"/>
    </xf>
    <xf numFmtId="0" fontId="6" fillId="21" borderId="20" xfId="38" applyAlignment="1">
      <alignment horizontal="left" vertical="center" indent="2"/>
    </xf>
    <xf numFmtId="0" fontId="6" fillId="9" borderId="20" xfId="40" applyAlignment="1">
      <alignment horizontal="left" vertical="center" indent="3"/>
    </xf>
    <xf numFmtId="0" fontId="6" fillId="22" borderId="20" xfId="42" applyAlignment="1">
      <alignment horizontal="left" vertical="center" indent="4"/>
    </xf>
    <xf numFmtId="4" fontId="19" fillId="20" borderId="20" xfId="51" applyNumberFormat="1">
      <alignment horizontal="right"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center" wrapText="1" indent="1"/>
    </xf>
    <xf numFmtId="166" fontId="4" fillId="0" borderId="13" xfId="58" applyNumberFormat="1" applyFont="1" applyFill="1" applyBorder="1" applyAlignment="1">
      <alignment horizontal="right" vertical="center" wrapText="1"/>
    </xf>
    <xf numFmtId="166" fontId="5" fillId="0" borderId="13" xfId="58" applyNumberFormat="1" applyFont="1" applyFill="1" applyBorder="1" applyAlignment="1">
      <alignment horizontal="right" vertical="center" wrapText="1"/>
    </xf>
    <xf numFmtId="4" fontId="4" fillId="0" borderId="13" xfId="0" applyNumberFormat="1" applyFont="1" applyBorder="1" applyAlignment="1">
      <alignment horizontal="right" vertical="center" wrapText="1"/>
    </xf>
    <xf numFmtId="164" fontId="4" fillId="0" borderId="12" xfId="0" applyNumberFormat="1" applyFont="1" applyBorder="1" applyAlignment="1">
      <alignment horizontal="center" vertical="center" wrapText="1"/>
    </xf>
    <xf numFmtId="44" fontId="0" fillId="0" borderId="0" xfId="59" applyFont="1" applyFill="1"/>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4" fontId="5" fillId="0" borderId="13" xfId="0" applyNumberFormat="1" applyFont="1" applyBorder="1" applyAlignment="1">
      <alignment horizontal="right" vertical="center" wrapText="1"/>
    </xf>
    <xf numFmtId="4" fontId="4" fillId="0" borderId="13" xfId="60" applyNumberFormat="1" applyFont="1" applyBorder="1" applyAlignment="1">
      <alignment horizontal="right" vertical="center"/>
    </xf>
    <xf numFmtId="167" fontId="4" fillId="0" borderId="13" xfId="0" applyNumberFormat="1" applyFont="1" applyBorder="1" applyAlignment="1">
      <alignment horizontal="right" vertical="center" wrapText="1"/>
    </xf>
    <xf numFmtId="0" fontId="4" fillId="0" borderId="12" xfId="0" applyFont="1" applyFill="1" applyBorder="1" applyAlignment="1">
      <alignment horizontal="center" vertical="center" wrapText="1"/>
    </xf>
    <xf numFmtId="4" fontId="4" fillId="0" borderId="13" xfId="0" applyNumberFormat="1" applyFont="1" applyFill="1" applyBorder="1" applyAlignment="1">
      <alignment horizontal="right" vertical="center" wrapText="1"/>
    </xf>
    <xf numFmtId="4" fontId="5" fillId="0" borderId="13" xfId="0" applyNumberFormat="1" applyFont="1" applyFill="1" applyBorder="1" applyAlignment="1">
      <alignment horizontal="right" vertical="center" wrapText="1"/>
    </xf>
    <xf numFmtId="4" fontId="4" fillId="0" borderId="6" xfId="0" applyNumberFormat="1" applyFont="1" applyFill="1" applyBorder="1" applyAlignment="1">
      <alignment horizontal="right" vertical="center" wrapText="1"/>
    </xf>
    <xf numFmtId="4" fontId="4" fillId="0" borderId="13" xfId="60" applyNumberFormat="1" applyFont="1" applyFill="1" applyBorder="1" applyAlignment="1">
      <alignment horizontal="right" vertical="center"/>
    </xf>
    <xf numFmtId="0" fontId="30" fillId="0" borderId="0" xfId="0" quotePrefix="1" applyFont="1" applyFill="1"/>
    <xf numFmtId="0" fontId="0" fillId="0" borderId="0" xfId="0" quotePrefix="1" applyFill="1"/>
    <xf numFmtId="0" fontId="0" fillId="0" borderId="0" xfId="0" applyFill="1"/>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cellXfs>
  <cellStyles count="6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oneda" xfId="59" builtinId="4"/>
    <cellStyle name="Neutral" xfId="8" builtinId="28" customBuiltin="1"/>
    <cellStyle name="Normal" xfId="0" builtinId="0" customBuiltin="1"/>
    <cellStyle name="Normal 2" xfId="60"/>
    <cellStyle name="Notas" xfId="15" builtinId="10" customBuiltin="1"/>
    <cellStyle name="Salida" xfId="10" builtinId="21" customBuiltin="1"/>
    <cellStyle name="SAPBEXaggData" xfId="18"/>
    <cellStyle name="SAPBEXaggDataEmph" xfId="19"/>
    <cellStyle name="SAPBEXaggItem" xfId="20"/>
    <cellStyle name="SAPBEXaggItemX" xfId="21"/>
    <cellStyle name="SAPBEXchaText" xfId="22"/>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ormats" xfId="35"/>
    <cellStyle name="SAPBEXheaderItem" xfId="36"/>
    <cellStyle name="SAPBEXheaderText" xfId="37"/>
    <cellStyle name="SAPBEXHLevel0" xfId="38"/>
    <cellStyle name="SAPBEXHLevel0X" xfId="39"/>
    <cellStyle name="SAPBEXHLevel1" xfId="40"/>
    <cellStyle name="SAPBEXHLevel1X" xfId="41"/>
    <cellStyle name="SAPBEXHLevel2" xfId="42"/>
    <cellStyle name="SAPBEXHLevel2X" xfId="43"/>
    <cellStyle name="SAPBEXHLevel3" xfId="44"/>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Emph" xfId="52"/>
    <cellStyle name="SAPBEXstdItem" xfId="53"/>
    <cellStyle name="SAPBEXstdItemX" xfId="54"/>
    <cellStyle name="SAPBEXtitle" xfId="55"/>
    <cellStyle name="SAPBEXundefined" xfId="56"/>
    <cellStyle name="Sheet Title" xfId="57"/>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8" formatCode="0.00&quot;*&quot;"/>
    </dxf>
    <dxf>
      <numFmt numFmtId="168" formatCode="0.00&quot;*&quot;"/>
    </dxf>
    <dxf>
      <numFmt numFmtId="168" formatCode="0.00&quot;*&quot;"/>
    </dxf>
    <dxf>
      <numFmt numFmtId="168"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4283075</xdr:colOff>
      <xdr:row>0</xdr:row>
      <xdr:rowOff>149225</xdr:rowOff>
    </xdr:to>
    <xdr:pic macro="[1]!DesignIconClicked">
      <xdr:nvPicPr>
        <xdr:cNvPr id="6" name="BExMG5BAX65W28MQRABL470W0MAL" hidden="1">
          <a:extLst>
            <a:ext uri="{FF2B5EF4-FFF2-40B4-BE49-F238E27FC236}">
              <a16:creationId xmlns=""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83075"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macro="[1]!DesignIconClicked">
      <xdr:nvPicPr>
        <xdr:cNvPr id="10" name="BExMFHC8OH6P15SAN2C0IHUG1MH1" hidden="1">
          <a:extLst>
            <a:ext uri="{FF2B5EF4-FFF2-40B4-BE49-F238E27FC236}">
              <a16:creationId xmlns=""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0"/>
          <a:ext cx="1206500" cy="149225"/>
        </a:xfrm>
        <a:prstGeom prst="rect">
          <a:avLst/>
        </a:prstGeom>
      </xdr:spPr>
    </xdr:pic>
    <xdr:clientData/>
  </xdr:twoCellAnchor>
  <xdr:twoCellAnchor>
    <xdr:from>
      <xdr:col>9</xdr:col>
      <xdr:colOff>0</xdr:colOff>
      <xdr:row>0</xdr:row>
      <xdr:rowOff>0</xdr:rowOff>
    </xdr:from>
    <xdr:to>
      <xdr:col>9</xdr:col>
      <xdr:colOff>749300</xdr:colOff>
      <xdr:row>0</xdr:row>
      <xdr:rowOff>149225</xdr:rowOff>
    </xdr:to>
    <xdr:pic macro="[1]!DesignIconClicked">
      <xdr:nvPicPr>
        <xdr:cNvPr id="2" name="BExS9TSWT95WHWC0HREXXESJNV6U"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5475" y="0"/>
          <a:ext cx="749300" cy="149225"/>
        </a:xfrm>
        <a:prstGeom prst="rect">
          <a:avLst/>
        </a:prstGeom>
      </xdr:spPr>
    </xdr:pic>
    <xdr:clientData/>
  </xdr:twoCellAnchor>
  <xdr:twoCellAnchor>
    <xdr:from>
      <xdr:col>10</xdr:col>
      <xdr:colOff>0</xdr:colOff>
      <xdr:row>0</xdr:row>
      <xdr:rowOff>0</xdr:rowOff>
    </xdr:from>
    <xdr:to>
      <xdr:col>10</xdr:col>
      <xdr:colOff>749300</xdr:colOff>
      <xdr:row>0</xdr:row>
      <xdr:rowOff>149225</xdr:rowOff>
    </xdr:to>
    <xdr:pic macro="[1]!DesignIconClicked">
      <xdr:nvPicPr>
        <xdr:cNvPr id="5" name="BExQDP9YFOSMSB6A252QAPYV5592"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7475"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macro="[1]!DesignIconClicked">
      <xdr:nvPicPr>
        <xdr:cNvPr id="2" name="BExGPNB3O9HWVG9G802SY7HV7Z0U" hidden="1">
          <a:extLst>
            <a:ext uri="{FF2B5EF4-FFF2-40B4-BE49-F238E27FC236}">
              <a16:creationId xmlns=""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1299369</xdr:colOff>
      <xdr:row>23</xdr:row>
      <xdr:rowOff>39687</xdr:rowOff>
    </xdr:to>
    <xdr:pic macro="[1]!DesignIconClicked">
      <xdr:nvPicPr>
        <xdr:cNvPr id="3" name="BEx5N82PHKWE9JFL4KDG6QN7596V" hidden="1">
          <a:extLst>
            <a:ext uri="{FF2B5EF4-FFF2-40B4-BE49-F238E27FC236}">
              <a16:creationId xmlns=""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65025" cy="387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s>
    <definedNames>
      <definedName name="DesignIconClicked"/>
    </defined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tabSelected="1" topLeftCell="A7" zoomScale="136" zoomScaleNormal="136" zoomScaleSheetLayoutView="136" workbookViewId="0">
      <selection activeCell="G35" sqref="G35"/>
    </sheetView>
  </sheetViews>
  <sheetFormatPr baseColWidth="10" defaultColWidth="11.42578125" defaultRowHeight="12.75" x14ac:dyDescent="0.2"/>
  <cols>
    <col min="1" max="1" width="64.42578125" style="34" customWidth="1"/>
    <col min="2" max="2" width="19" style="34" bestFit="1" customWidth="1"/>
    <col min="3" max="3" width="18.28515625" style="34" customWidth="1"/>
    <col min="4" max="6" width="19" style="34" bestFit="1" customWidth="1"/>
    <col min="7" max="7" width="18.28515625" style="34" customWidth="1"/>
    <col min="8" max="16384" width="11.42578125" style="34"/>
  </cols>
  <sheetData>
    <row r="1" spans="1:7" s="4" customFormat="1" x14ac:dyDescent="0.2">
      <c r="A1" s="3" t="s">
        <v>25</v>
      </c>
      <c r="B1" s="3"/>
      <c r="C1" s="3"/>
      <c r="D1" s="32" t="str">
        <f>MID(A1,5,4)</f>
        <v>cció</v>
      </c>
      <c r="E1" s="4" t="str">
        <f>MID(A1,1,3)</f>
        <v>Sel</v>
      </c>
      <c r="F1" s="4" t="str">
        <f>MID(A1,11,3)</f>
        <v>vac</v>
      </c>
      <c r="G1" s="4" t="str">
        <f>IF(E1="001","Enero",IF(E1="002","Febrero",IF(E1="003","Marzo",IF(E1="004","Abril",IF(E1="005","Mayo",IF(E1="006","Junio",IF(E1="007","Julio",IF(E1="008","Agosto",IF(E1="009","Septiembre",IF(E1="010","Octubre",IF(E1="011","Noviembre","Diciembre")))))))))))</f>
        <v>Diciembre</v>
      </c>
    </row>
    <row r="2" spans="1:7" customFormat="1" ht="13.5" thickBot="1" x14ac:dyDescent="0.25">
      <c r="A2" s="1"/>
      <c r="D2" s="33"/>
    </row>
    <row r="3" spans="1:7" customFormat="1" ht="18" x14ac:dyDescent="0.2">
      <c r="A3" s="36" t="s">
        <v>24</v>
      </c>
      <c r="B3" s="37"/>
      <c r="C3" s="37"/>
      <c r="D3" s="37"/>
      <c r="E3" s="37"/>
      <c r="F3" s="37"/>
      <c r="G3" s="38"/>
    </row>
    <row r="4" spans="1:7" customFormat="1" ht="15" x14ac:dyDescent="0.2">
      <c r="A4" s="39" t="s">
        <v>0</v>
      </c>
      <c r="B4" s="40"/>
      <c r="C4" s="40"/>
      <c r="D4" s="40"/>
      <c r="E4" s="40"/>
      <c r="F4" s="40"/>
      <c r="G4" s="41"/>
    </row>
    <row r="5" spans="1:7" customFormat="1" x14ac:dyDescent="0.2">
      <c r="A5" s="42" t="s">
        <v>1</v>
      </c>
      <c r="B5" s="43"/>
      <c r="C5" s="43"/>
      <c r="D5" s="43"/>
      <c r="E5" s="43"/>
      <c r="F5" s="43"/>
      <c r="G5" s="44"/>
    </row>
    <row r="6" spans="1:7" customFormat="1" x14ac:dyDescent="0.2">
      <c r="A6" s="42" t="s">
        <v>41</v>
      </c>
      <c r="B6" s="43"/>
      <c r="C6" s="43"/>
      <c r="D6" s="43"/>
      <c r="E6" s="43"/>
      <c r="F6" s="43"/>
      <c r="G6" s="44"/>
    </row>
    <row r="7" spans="1:7" customFormat="1" ht="13.5" thickBot="1" x14ac:dyDescent="0.25">
      <c r="A7" s="45" t="s">
        <v>2</v>
      </c>
      <c r="B7" s="46"/>
      <c r="C7" s="46"/>
      <c r="D7" s="46"/>
      <c r="E7" s="46"/>
      <c r="F7" s="46"/>
      <c r="G7" s="47"/>
    </row>
    <row r="8" spans="1:7" customFormat="1" ht="13.5" thickBot="1" x14ac:dyDescent="0.25">
      <c r="A8" s="48" t="s">
        <v>3</v>
      </c>
      <c r="B8" s="50" t="s">
        <v>4</v>
      </c>
      <c r="C8" s="51"/>
      <c r="D8" s="51"/>
      <c r="E8" s="51"/>
      <c r="F8" s="52"/>
      <c r="G8" s="53" t="s">
        <v>5</v>
      </c>
    </row>
    <row r="9" spans="1:7" customFormat="1" ht="24.75" thickBot="1" x14ac:dyDescent="0.25">
      <c r="A9" s="49"/>
      <c r="B9" s="22" t="s">
        <v>6</v>
      </c>
      <c r="C9" s="23" t="s">
        <v>7</v>
      </c>
      <c r="D9" s="27" t="s">
        <v>8</v>
      </c>
      <c r="E9" s="27" t="s">
        <v>9</v>
      </c>
      <c r="F9" s="27" t="s">
        <v>10</v>
      </c>
      <c r="G9" s="54"/>
    </row>
    <row r="10" spans="1:7" customFormat="1" x14ac:dyDescent="0.2">
      <c r="A10" s="2" t="s">
        <v>11</v>
      </c>
      <c r="B10" s="18">
        <f>B11+B12+B13+B16+B17+B20</f>
        <v>12301432852</v>
      </c>
      <c r="C10" s="18">
        <f>C11+C12+C13+C16+C17+C20</f>
        <v>525637263.96003878</v>
      </c>
      <c r="D10" s="28">
        <f t="shared" ref="D10:F10" si="0">D11+D12+D13+D16+D17+D20</f>
        <v>12827070115.959909</v>
      </c>
      <c r="E10" s="28">
        <f t="shared" si="0"/>
        <v>12826842412.079947</v>
      </c>
      <c r="F10" s="28">
        <f t="shared" si="0"/>
        <v>12268302665.629946</v>
      </c>
      <c r="G10" s="18">
        <f>D10-E10</f>
        <v>227703.87996292114</v>
      </c>
    </row>
    <row r="11" spans="1:7" customFormat="1" x14ac:dyDescent="0.2">
      <c r="A11" s="2" t="s">
        <v>12</v>
      </c>
      <c r="B11" s="18">
        <v>4993468194</v>
      </c>
      <c r="C11" s="18">
        <v>-97228422.779997796</v>
      </c>
      <c r="D11" s="28">
        <v>4914239771.2199488</v>
      </c>
      <c r="E11" s="28">
        <v>4914239771.2200012</v>
      </c>
      <c r="F11" s="28">
        <v>4650935126.6500015</v>
      </c>
      <c r="G11" s="18">
        <f t="shared" ref="G11:G33" si="1">D11-E11</f>
        <v>-5.245208740234375E-5</v>
      </c>
    </row>
    <row r="12" spans="1:7" customFormat="1" x14ac:dyDescent="0.2">
      <c r="A12" s="2" t="s">
        <v>13</v>
      </c>
      <c r="B12" s="18">
        <v>3864880061</v>
      </c>
      <c r="C12" s="18">
        <v>994574774.71003497</v>
      </c>
      <c r="D12" s="28">
        <v>4859454835.7099524</v>
      </c>
      <c r="E12" s="28">
        <v>4859227131.8299408</v>
      </c>
      <c r="F12" s="28">
        <v>4759914345.2899408</v>
      </c>
      <c r="G12" s="18">
        <f t="shared" si="1"/>
        <v>227703.88001155853</v>
      </c>
    </row>
    <row r="13" spans="1:7" customFormat="1" x14ac:dyDescent="0.2">
      <c r="A13" s="2" t="s">
        <v>14</v>
      </c>
      <c r="B13" s="16">
        <f>SUM(B14:B15)</f>
        <v>0</v>
      </c>
      <c r="C13" s="16">
        <f t="shared" ref="C13:F13" si="2">SUM(C14:C15)</f>
        <v>0</v>
      </c>
      <c r="D13" s="16">
        <f t="shared" si="2"/>
        <v>0</v>
      </c>
      <c r="E13" s="16">
        <f t="shared" si="2"/>
        <v>0</v>
      </c>
      <c r="F13" s="16">
        <f t="shared" si="2"/>
        <v>0</v>
      </c>
      <c r="G13" s="18">
        <f t="shared" si="1"/>
        <v>0</v>
      </c>
    </row>
    <row r="14" spans="1:7" customFormat="1" x14ac:dyDescent="0.2">
      <c r="A14" s="13" t="s">
        <v>15</v>
      </c>
      <c r="B14" s="17">
        <f>'Servicios de Salud'!E4</f>
        <v>0</v>
      </c>
      <c r="C14" s="17">
        <f>'Servicios de Salud'!F4</f>
        <v>0</v>
      </c>
      <c r="D14" s="17">
        <f>'Servicios de Salud'!G4</f>
        <v>0</v>
      </c>
      <c r="E14" s="17">
        <f>'Servicios de Salud'!H4</f>
        <v>0</v>
      </c>
      <c r="F14" s="17">
        <f>'Servicios de Salud'!I4</f>
        <v>0</v>
      </c>
      <c r="G14" s="18">
        <f t="shared" si="1"/>
        <v>0</v>
      </c>
    </row>
    <row r="15" spans="1:7" customFormat="1" x14ac:dyDescent="0.2">
      <c r="A15" s="13" t="s">
        <v>16</v>
      </c>
      <c r="B15" s="17">
        <f>'Servicios de Salud'!E5</f>
        <v>0</v>
      </c>
      <c r="C15" s="17">
        <f>'Servicios de Salud'!F5</f>
        <v>0</v>
      </c>
      <c r="D15" s="17">
        <f>'Servicios de Salud'!G5</f>
        <v>0</v>
      </c>
      <c r="E15" s="17">
        <f>'Servicios de Salud'!H5</f>
        <v>0</v>
      </c>
      <c r="F15" s="17">
        <f>'Servicios de Salud'!I5</f>
        <v>0</v>
      </c>
      <c r="G15" s="18">
        <f t="shared" si="1"/>
        <v>0</v>
      </c>
    </row>
    <row r="16" spans="1:7" customFormat="1" x14ac:dyDescent="0.2">
      <c r="A16" s="2" t="s">
        <v>17</v>
      </c>
      <c r="B16" s="18">
        <v>3443084597</v>
      </c>
      <c r="C16" s="18">
        <v>-371709087.96999836</v>
      </c>
      <c r="D16" s="28">
        <v>3053375509.0300083</v>
      </c>
      <c r="E16" s="28">
        <v>3053375509.030005</v>
      </c>
      <c r="F16" s="28">
        <v>2857453193.6900048</v>
      </c>
      <c r="G16" s="18">
        <f t="shared" si="1"/>
        <v>0</v>
      </c>
    </row>
    <row r="17" spans="1:7" customFormat="1" x14ac:dyDescent="0.2">
      <c r="A17" s="14" t="s">
        <v>18</v>
      </c>
      <c r="B17" s="18">
        <f>fuente1!B9</f>
        <v>0</v>
      </c>
      <c r="C17" s="18">
        <f t="shared" ref="C17:C32" si="3">D17-B17</f>
        <v>0</v>
      </c>
      <c r="D17" s="28">
        <f>+D18+D19</f>
        <v>0</v>
      </c>
      <c r="E17" s="28">
        <f>fuente1!E9</f>
        <v>0</v>
      </c>
      <c r="F17" s="28">
        <f>fuente1!F9</f>
        <v>0</v>
      </c>
      <c r="G17" s="18">
        <f t="shared" si="1"/>
        <v>0</v>
      </c>
    </row>
    <row r="18" spans="1:7" customFormat="1" x14ac:dyDescent="0.2">
      <c r="A18" s="15" t="s">
        <v>19</v>
      </c>
      <c r="B18" s="24">
        <f>fuente1!B10</f>
        <v>0</v>
      </c>
      <c r="C18" s="18">
        <f t="shared" si="3"/>
        <v>0</v>
      </c>
      <c r="D18" s="29">
        <f>fuente1!D10</f>
        <v>0</v>
      </c>
      <c r="E18" s="29">
        <f>fuente1!E10</f>
        <v>0</v>
      </c>
      <c r="F18" s="29">
        <f>fuente1!F10</f>
        <v>0</v>
      </c>
      <c r="G18" s="18">
        <f t="shared" si="1"/>
        <v>0</v>
      </c>
    </row>
    <row r="19" spans="1:7" customFormat="1" x14ac:dyDescent="0.2">
      <c r="A19" s="15" t="s">
        <v>20</v>
      </c>
      <c r="B19" s="24">
        <f>fuente1!B11</f>
        <v>0</v>
      </c>
      <c r="C19" s="18">
        <f t="shared" si="3"/>
        <v>0</v>
      </c>
      <c r="D19" s="29">
        <f>fuente1!D11</f>
        <v>0</v>
      </c>
      <c r="E19" s="29">
        <f>fuente1!E11</f>
        <v>0</v>
      </c>
      <c r="F19" s="29">
        <f>fuente1!F11</f>
        <v>0</v>
      </c>
      <c r="G19" s="18">
        <f t="shared" si="1"/>
        <v>0</v>
      </c>
    </row>
    <row r="20" spans="1:7" customFormat="1" x14ac:dyDescent="0.2">
      <c r="A20" s="2" t="s">
        <v>21</v>
      </c>
      <c r="B20" s="18">
        <v>0</v>
      </c>
      <c r="C20" s="18">
        <f t="shared" si="3"/>
        <v>0</v>
      </c>
      <c r="D20" s="28">
        <f>fuente1!D12</f>
        <v>0</v>
      </c>
      <c r="E20" s="28">
        <f>fuente1!E12</f>
        <v>0</v>
      </c>
      <c r="F20" s="28">
        <f>fuente1!F12</f>
        <v>0</v>
      </c>
      <c r="G20" s="18">
        <f t="shared" si="1"/>
        <v>0</v>
      </c>
    </row>
    <row r="21" spans="1:7" customFormat="1" x14ac:dyDescent="0.2">
      <c r="A21" s="13"/>
      <c r="B21" s="18"/>
      <c r="C21" s="18"/>
      <c r="D21" s="30"/>
      <c r="E21" s="28"/>
      <c r="F21" s="28"/>
      <c r="G21" s="18"/>
    </row>
    <row r="22" spans="1:7" customFormat="1" x14ac:dyDescent="0.2">
      <c r="A22" s="2" t="s">
        <v>22</v>
      </c>
      <c r="B22" s="18">
        <f>B23+B24+B25+B28+B29+B32</f>
        <v>22013986581</v>
      </c>
      <c r="C22" s="18">
        <f t="shared" ref="C22:F22" si="4">C23+C24+C25+C28+C29+C32</f>
        <v>4130562669.3800097</v>
      </c>
      <c r="D22" s="28">
        <f t="shared" si="4"/>
        <v>26144549250.380009</v>
      </c>
      <c r="E22" s="28">
        <f t="shared" si="4"/>
        <v>26145094858.230015</v>
      </c>
      <c r="F22" s="28">
        <f t="shared" si="4"/>
        <v>25223042788.369999</v>
      </c>
      <c r="G22" s="18">
        <f t="shared" si="1"/>
        <v>-545607.85000610352</v>
      </c>
    </row>
    <row r="23" spans="1:7" customFormat="1" x14ac:dyDescent="0.2">
      <c r="A23" s="2" t="s">
        <v>12</v>
      </c>
      <c r="B23" s="18">
        <v>0</v>
      </c>
      <c r="C23" s="18">
        <v>0</v>
      </c>
      <c r="D23" s="28">
        <v>0</v>
      </c>
      <c r="E23" s="28">
        <v>0</v>
      </c>
      <c r="F23" s="28">
        <v>0</v>
      </c>
      <c r="G23" s="18">
        <f t="shared" si="1"/>
        <v>0</v>
      </c>
    </row>
    <row r="24" spans="1:7" customFormat="1" x14ac:dyDescent="0.2">
      <c r="A24" s="2" t="s">
        <v>13</v>
      </c>
      <c r="B24" s="25">
        <v>22013986581</v>
      </c>
      <c r="C24" s="25">
        <v>4130562669.3800097</v>
      </c>
      <c r="D24" s="31">
        <v>26144549250.380009</v>
      </c>
      <c r="E24" s="31">
        <v>26145094858.230015</v>
      </c>
      <c r="F24" s="31">
        <v>25223042788.369999</v>
      </c>
      <c r="G24" s="18">
        <f t="shared" si="1"/>
        <v>-545607.85000610352</v>
      </c>
    </row>
    <row r="25" spans="1:7" customFormat="1" x14ac:dyDescent="0.2">
      <c r="A25" s="2" t="s">
        <v>14</v>
      </c>
      <c r="B25" s="16">
        <f>SUM(B26:B27)</f>
        <v>0</v>
      </c>
      <c r="C25" s="18">
        <f t="shared" si="3"/>
        <v>0</v>
      </c>
      <c r="D25" s="16">
        <f t="shared" ref="D25:F25" si="5">SUM(D26:D27)</f>
        <v>0</v>
      </c>
      <c r="E25" s="16">
        <f t="shared" si="5"/>
        <v>0</v>
      </c>
      <c r="F25" s="16">
        <f t="shared" si="5"/>
        <v>0</v>
      </c>
      <c r="G25" s="18">
        <f t="shared" si="1"/>
        <v>0</v>
      </c>
    </row>
    <row r="26" spans="1:7" customFormat="1" x14ac:dyDescent="0.2">
      <c r="A26" s="13" t="s">
        <v>15</v>
      </c>
      <c r="B26" s="17">
        <f>'Servicios de Salud'!E6</f>
        <v>0</v>
      </c>
      <c r="C26" s="18">
        <f t="shared" si="3"/>
        <v>0</v>
      </c>
      <c r="D26" s="17">
        <f>'Servicios de Salud'!G6</f>
        <v>0</v>
      </c>
      <c r="E26" s="17">
        <f>'Servicios de Salud'!H6</f>
        <v>0</v>
      </c>
      <c r="F26" s="17">
        <f>'Servicios de Salud'!I6</f>
        <v>0</v>
      </c>
      <c r="G26" s="18">
        <f t="shared" si="1"/>
        <v>0</v>
      </c>
    </row>
    <row r="27" spans="1:7" customFormat="1" x14ac:dyDescent="0.2">
      <c r="A27" s="13" t="s">
        <v>16</v>
      </c>
      <c r="B27" s="17">
        <f>'Servicios de Salud'!E7</f>
        <v>0</v>
      </c>
      <c r="C27" s="18">
        <f t="shared" si="3"/>
        <v>0</v>
      </c>
      <c r="D27" s="17">
        <v>0</v>
      </c>
      <c r="E27" s="17">
        <v>0</v>
      </c>
      <c r="F27" s="17">
        <f>'Servicios de Salud'!I7</f>
        <v>0</v>
      </c>
      <c r="G27" s="26">
        <f>D27-E27</f>
        <v>0</v>
      </c>
    </row>
    <row r="28" spans="1:7" customFormat="1" x14ac:dyDescent="0.2">
      <c r="A28" s="2" t="s">
        <v>17</v>
      </c>
      <c r="B28" s="18">
        <f>fuente1!B19</f>
        <v>0</v>
      </c>
      <c r="C28" s="18">
        <f t="shared" ref="C28" si="6">D28-B28</f>
        <v>0</v>
      </c>
      <c r="D28" s="28">
        <f>fuente1!D19</f>
        <v>0</v>
      </c>
      <c r="E28" s="28">
        <f>fuente1!E19</f>
        <v>0</v>
      </c>
      <c r="F28" s="28">
        <f>fuente1!F19</f>
        <v>0</v>
      </c>
      <c r="G28" s="18">
        <f t="shared" si="1"/>
        <v>0</v>
      </c>
    </row>
    <row r="29" spans="1:7" customFormat="1" x14ac:dyDescent="0.2">
      <c r="A29" s="14" t="s">
        <v>18</v>
      </c>
      <c r="B29" s="18">
        <f>fuente1!B20</f>
        <v>0</v>
      </c>
      <c r="C29" s="18">
        <f t="shared" si="3"/>
        <v>0</v>
      </c>
      <c r="D29" s="28">
        <f>fuente1!D20</f>
        <v>0</v>
      </c>
      <c r="E29" s="28">
        <f>fuente1!E20</f>
        <v>0</v>
      </c>
      <c r="F29" s="28">
        <f>fuente1!F20</f>
        <v>0</v>
      </c>
      <c r="G29" s="18">
        <f t="shared" si="1"/>
        <v>0</v>
      </c>
    </row>
    <row r="30" spans="1:7" customFormat="1" x14ac:dyDescent="0.2">
      <c r="A30" s="15" t="s">
        <v>19</v>
      </c>
      <c r="B30" s="24">
        <f>fuente1!B21</f>
        <v>0</v>
      </c>
      <c r="C30" s="18">
        <f t="shared" si="3"/>
        <v>0</v>
      </c>
      <c r="D30" s="29">
        <f>fuente1!D21</f>
        <v>0</v>
      </c>
      <c r="E30" s="29">
        <f>fuente1!E21</f>
        <v>0</v>
      </c>
      <c r="F30" s="29">
        <f>fuente1!F21</f>
        <v>0</v>
      </c>
      <c r="G30" s="18">
        <f t="shared" si="1"/>
        <v>0</v>
      </c>
    </row>
    <row r="31" spans="1:7" customFormat="1" x14ac:dyDescent="0.2">
      <c r="A31" s="15" t="s">
        <v>20</v>
      </c>
      <c r="B31" s="24">
        <f>fuente1!B22</f>
        <v>0</v>
      </c>
      <c r="C31" s="18">
        <f t="shared" si="3"/>
        <v>0</v>
      </c>
      <c r="D31" s="29">
        <f>fuente1!D22</f>
        <v>0</v>
      </c>
      <c r="E31" s="29">
        <f>fuente1!E22</f>
        <v>0</v>
      </c>
      <c r="F31" s="29">
        <f>fuente1!F22</f>
        <v>0</v>
      </c>
      <c r="G31" s="18">
        <f t="shared" si="1"/>
        <v>0</v>
      </c>
    </row>
    <row r="32" spans="1:7" customFormat="1" x14ac:dyDescent="0.2">
      <c r="A32" s="2" t="s">
        <v>21</v>
      </c>
      <c r="B32" s="18">
        <f>fuente1!B23</f>
        <v>0</v>
      </c>
      <c r="C32" s="18">
        <f t="shared" si="3"/>
        <v>0</v>
      </c>
      <c r="D32" s="28">
        <f>fuente1!D23</f>
        <v>0</v>
      </c>
      <c r="E32" s="28">
        <f>fuente1!E23</f>
        <v>0</v>
      </c>
      <c r="F32" s="28">
        <f>fuente1!F23</f>
        <v>0</v>
      </c>
      <c r="G32" s="18">
        <f t="shared" si="1"/>
        <v>0</v>
      </c>
    </row>
    <row r="33" spans="1:7" customFormat="1" x14ac:dyDescent="0.2">
      <c r="A33" s="2" t="s">
        <v>23</v>
      </c>
      <c r="B33" s="18">
        <f>B10+B22</f>
        <v>34315419433</v>
      </c>
      <c r="C33" s="18">
        <f t="shared" ref="C33:F33" si="7">C10+C22</f>
        <v>4656199933.3400488</v>
      </c>
      <c r="D33" s="28">
        <f>D10+D22</f>
        <v>38971619366.33992</v>
      </c>
      <c r="E33" s="28">
        <f t="shared" si="7"/>
        <v>38971937270.309959</v>
      </c>
      <c r="F33" s="28">
        <f t="shared" si="7"/>
        <v>37491345453.999947</v>
      </c>
      <c r="G33" s="18">
        <f t="shared" si="1"/>
        <v>-317903.97003936768</v>
      </c>
    </row>
    <row r="34" spans="1:7" customFormat="1" ht="13.5" thickBot="1" x14ac:dyDescent="0.25">
      <c r="A34" s="56"/>
      <c r="B34" s="21"/>
      <c r="C34" s="23"/>
      <c r="D34" s="27"/>
      <c r="E34" s="27"/>
      <c r="F34" s="27"/>
      <c r="G34" s="19"/>
    </row>
    <row r="35" spans="1:7" customFormat="1" x14ac:dyDescent="0.2">
      <c r="A35" s="55"/>
      <c r="B35" s="20"/>
      <c r="C35" s="20"/>
      <c r="D35" s="20"/>
      <c r="E35" s="20"/>
      <c r="F35" s="20"/>
      <c r="G35" s="20"/>
    </row>
    <row r="36" spans="1:7" customFormat="1" x14ac:dyDescent="0.2">
      <c r="A36" s="35" t="s">
        <v>40</v>
      </c>
      <c r="B36" s="35"/>
      <c r="C36" s="35"/>
      <c r="D36" s="35"/>
      <c r="E36" s="35"/>
      <c r="F36" s="35"/>
      <c r="G36" s="35"/>
    </row>
    <row r="37" spans="1:7" customFormat="1" x14ac:dyDescent="0.2">
      <c r="A37" s="35"/>
      <c r="B37" s="35"/>
      <c r="C37" s="35"/>
      <c r="D37" s="35"/>
      <c r="E37" s="35"/>
      <c r="F37" s="35"/>
      <c r="G37" s="35"/>
    </row>
    <row r="38" spans="1:7" customFormat="1" x14ac:dyDescent="0.2">
      <c r="A38" s="35"/>
      <c r="B38" s="35"/>
      <c r="C38" s="35"/>
      <c r="D38" s="35"/>
      <c r="E38" s="35"/>
      <c r="F38" s="35"/>
      <c r="G38" s="35"/>
    </row>
  </sheetData>
  <mergeCells count="9">
    <mergeCell ref="A36:G38"/>
    <mergeCell ref="A3:G3"/>
    <mergeCell ref="A4:G4"/>
    <mergeCell ref="A5:G5"/>
    <mergeCell ref="A7:G7"/>
    <mergeCell ref="A8:A9"/>
    <mergeCell ref="B8:F8"/>
    <mergeCell ref="G8:G9"/>
    <mergeCell ref="A6:G6"/>
  </mergeCells>
  <phoneticPr fontId="31" type="noConversion"/>
  <conditionalFormatting sqref="B25 D25:F25">
    <cfRule type="expression" dxfId="3" priority="7">
      <formula>B25=0</formula>
    </cfRule>
  </conditionalFormatting>
  <conditionalFormatting sqref="B26:B27 D26:F27">
    <cfRule type="cellIs" dxfId="2" priority="6" operator="equal">
      <formula>0</formula>
    </cfRule>
  </conditionalFormatting>
  <conditionalFormatting sqref="B13:F13">
    <cfRule type="expression" dxfId="1" priority="4">
      <formula>B13=0</formula>
    </cfRule>
  </conditionalFormatting>
  <conditionalFormatting sqref="B14:F15">
    <cfRule type="cellIs" dxfId="0" priority="5" operator="equal">
      <formula>0</formula>
    </cfRule>
  </conditionalFormatting>
  <pageMargins left="0.7" right="0.7" top="0.75" bottom="0.75"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5"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6"/>
      <c r="B1" s="7" t="s">
        <v>27</v>
      </c>
      <c r="C1" s="7" t="s">
        <v>28</v>
      </c>
      <c r="D1" s="7" t="s">
        <v>29</v>
      </c>
      <c r="E1" s="7" t="s">
        <v>30</v>
      </c>
      <c r="F1" s="7" t="s">
        <v>10</v>
      </c>
      <c r="G1" s="7" t="s">
        <v>31</v>
      </c>
    </row>
    <row r="2" spans="1:7" x14ac:dyDescent="0.2">
      <c r="A2" s="9" t="s">
        <v>11</v>
      </c>
      <c r="B2" s="12">
        <v>12327884365</v>
      </c>
      <c r="C2" s="12">
        <v>-1133127301.3699999</v>
      </c>
      <c r="D2" s="12">
        <v>1961471784.6300001</v>
      </c>
      <c r="E2" s="12">
        <v>1961471784.6300001</v>
      </c>
      <c r="F2" s="12">
        <v>1678178824.3699999</v>
      </c>
      <c r="G2" s="12">
        <v>9233285279</v>
      </c>
    </row>
    <row r="3" spans="1:7" x14ac:dyDescent="0.2">
      <c r="A3" s="10" t="s">
        <v>12</v>
      </c>
      <c r="B3" s="12">
        <v>3664694954</v>
      </c>
      <c r="C3" s="12">
        <v>-416600227.69999999</v>
      </c>
      <c r="D3" s="12">
        <v>728495509.29999995</v>
      </c>
      <c r="E3" s="12">
        <v>728495509.29999995</v>
      </c>
      <c r="F3" s="12">
        <v>651009038.71000004</v>
      </c>
      <c r="G3" s="12">
        <v>2519599217</v>
      </c>
    </row>
    <row r="4" spans="1:7" x14ac:dyDescent="0.2">
      <c r="A4" s="10" t="s">
        <v>13</v>
      </c>
      <c r="B4" s="12">
        <v>5545633126</v>
      </c>
      <c r="C4" s="12">
        <v>31814614.640000001</v>
      </c>
      <c r="D4" s="12">
        <v>776719010.63999999</v>
      </c>
      <c r="E4" s="12">
        <v>776719010.63999999</v>
      </c>
      <c r="F4" s="12">
        <v>621206843.5</v>
      </c>
      <c r="G4" s="12">
        <v>4800728730</v>
      </c>
    </row>
    <row r="5" spans="1:7" x14ac:dyDescent="0.2">
      <c r="A5" s="10" t="s">
        <v>14</v>
      </c>
      <c r="B5" s="8">
        <v>0</v>
      </c>
      <c r="C5" s="8">
        <v>0</v>
      </c>
      <c r="D5" s="8">
        <v>0</v>
      </c>
      <c r="E5" s="8">
        <v>0</v>
      </c>
      <c r="F5" s="8">
        <v>0</v>
      </c>
      <c r="G5" s="8">
        <v>0</v>
      </c>
    </row>
    <row r="6" spans="1:7" x14ac:dyDescent="0.2">
      <c r="A6" s="11" t="s">
        <v>15</v>
      </c>
      <c r="B6" s="8">
        <v>0</v>
      </c>
      <c r="C6" s="8">
        <v>0</v>
      </c>
      <c r="D6" s="8">
        <v>0</v>
      </c>
      <c r="E6" s="8">
        <v>0</v>
      </c>
      <c r="F6" s="8">
        <v>0</v>
      </c>
      <c r="G6" s="8">
        <v>0</v>
      </c>
    </row>
    <row r="7" spans="1:7" x14ac:dyDescent="0.2">
      <c r="A7" s="11" t="s">
        <v>16</v>
      </c>
      <c r="B7" s="8">
        <v>0</v>
      </c>
      <c r="C7" s="8">
        <v>0</v>
      </c>
      <c r="D7" s="8">
        <v>0</v>
      </c>
      <c r="E7" s="8">
        <v>0</v>
      </c>
      <c r="F7" s="8">
        <v>0</v>
      </c>
      <c r="G7" s="8">
        <v>0</v>
      </c>
    </row>
    <row r="8" spans="1:7" x14ac:dyDescent="0.2">
      <c r="A8" s="10" t="s">
        <v>17</v>
      </c>
      <c r="B8" s="12">
        <v>3115751966</v>
      </c>
      <c r="C8" s="12">
        <v>-746537369.30999994</v>
      </c>
      <c r="D8" s="12">
        <v>456257264.69</v>
      </c>
      <c r="E8" s="12">
        <v>456257264.69</v>
      </c>
      <c r="F8" s="12">
        <v>405962942.16000003</v>
      </c>
      <c r="G8" s="12">
        <v>1912957332</v>
      </c>
    </row>
    <row r="9" spans="1:7" x14ac:dyDescent="0.2">
      <c r="A9" s="10" t="s">
        <v>32</v>
      </c>
      <c r="B9" s="8">
        <v>0</v>
      </c>
      <c r="C9" s="8">
        <v>0</v>
      </c>
      <c r="D9" s="8">
        <v>0</v>
      </c>
      <c r="E9" s="8">
        <v>0</v>
      </c>
      <c r="F9" s="8">
        <v>0</v>
      </c>
      <c r="G9" s="8">
        <v>0</v>
      </c>
    </row>
    <row r="10" spans="1:7" x14ac:dyDescent="0.2">
      <c r="A10" s="11" t="s">
        <v>19</v>
      </c>
      <c r="B10" s="8">
        <v>0</v>
      </c>
      <c r="C10" s="8">
        <v>0</v>
      </c>
      <c r="D10" s="8">
        <v>0</v>
      </c>
      <c r="E10" s="8">
        <v>0</v>
      </c>
      <c r="F10" s="8">
        <v>0</v>
      </c>
      <c r="G10" s="8">
        <v>0</v>
      </c>
    </row>
    <row r="11" spans="1:7" x14ac:dyDescent="0.2">
      <c r="A11" s="11" t="s">
        <v>20</v>
      </c>
      <c r="B11" s="8">
        <v>0</v>
      </c>
      <c r="C11" s="8">
        <v>0</v>
      </c>
      <c r="D11" s="8">
        <v>0</v>
      </c>
      <c r="E11" s="8">
        <v>0</v>
      </c>
      <c r="F11" s="8">
        <v>0</v>
      </c>
      <c r="G11" s="8">
        <v>0</v>
      </c>
    </row>
    <row r="12" spans="1:7" x14ac:dyDescent="0.2">
      <c r="A12" s="10" t="s">
        <v>21</v>
      </c>
      <c r="B12" s="12">
        <v>1804319</v>
      </c>
      <c r="C12" s="12">
        <v>-1804319</v>
      </c>
      <c r="D12" s="8">
        <v>0</v>
      </c>
      <c r="E12" s="8">
        <v>0</v>
      </c>
      <c r="F12" s="8">
        <v>0</v>
      </c>
      <c r="G12" s="8">
        <v>0</v>
      </c>
    </row>
    <row r="13" spans="1:7" x14ac:dyDescent="0.2">
      <c r="A13" s="9" t="s">
        <v>22</v>
      </c>
      <c r="B13" s="12">
        <v>17306970119</v>
      </c>
      <c r="C13" s="12">
        <v>761844934.75</v>
      </c>
      <c r="D13" s="12">
        <v>4934164975.75</v>
      </c>
      <c r="E13" s="12">
        <v>4934193074.7399998</v>
      </c>
      <c r="F13" s="12">
        <v>4789814137.3900003</v>
      </c>
      <c r="G13" s="12">
        <v>13134621979.01</v>
      </c>
    </row>
    <row r="14" spans="1:7" x14ac:dyDescent="0.2">
      <c r="A14" s="10" t="s">
        <v>33</v>
      </c>
      <c r="B14" s="8">
        <v>0</v>
      </c>
      <c r="C14" s="8">
        <v>0</v>
      </c>
      <c r="D14" s="8">
        <v>0</v>
      </c>
      <c r="E14" s="8">
        <v>0</v>
      </c>
      <c r="F14" s="8">
        <v>0</v>
      </c>
      <c r="G14" s="8">
        <v>0</v>
      </c>
    </row>
    <row r="15" spans="1:7" x14ac:dyDescent="0.2">
      <c r="A15" s="10" t="s">
        <v>34</v>
      </c>
      <c r="B15" s="12">
        <v>17306970119</v>
      </c>
      <c r="C15" s="12">
        <v>761844934.75</v>
      </c>
      <c r="D15" s="12">
        <v>4934164975.75</v>
      </c>
      <c r="E15" s="12">
        <v>4934193074.7399998</v>
      </c>
      <c r="F15" s="12">
        <v>4789814137.3900003</v>
      </c>
      <c r="G15" s="12">
        <v>13134621979.01</v>
      </c>
    </row>
    <row r="16" spans="1:7" x14ac:dyDescent="0.2">
      <c r="A16" s="10" t="s">
        <v>35</v>
      </c>
      <c r="B16" s="8">
        <v>0</v>
      </c>
      <c r="C16" s="8">
        <v>0</v>
      </c>
      <c r="D16" s="8">
        <v>0</v>
      </c>
      <c r="E16" s="8">
        <v>0</v>
      </c>
      <c r="F16" s="8">
        <v>0</v>
      </c>
      <c r="G16" s="8">
        <v>0</v>
      </c>
    </row>
    <row r="17" spans="1:7" x14ac:dyDescent="0.2">
      <c r="A17" s="11" t="s">
        <v>36</v>
      </c>
      <c r="B17" s="8">
        <v>0</v>
      </c>
      <c r="C17" s="8">
        <v>0</v>
      </c>
      <c r="D17" s="8">
        <v>0</v>
      </c>
      <c r="E17" s="8">
        <v>0</v>
      </c>
      <c r="F17" s="8">
        <v>0</v>
      </c>
      <c r="G17" s="8">
        <v>0</v>
      </c>
    </row>
    <row r="18" spans="1:7" x14ac:dyDescent="0.2">
      <c r="A18" s="11" t="s">
        <v>37</v>
      </c>
      <c r="B18" s="8">
        <v>0</v>
      </c>
      <c r="C18" s="8">
        <v>0</v>
      </c>
      <c r="D18" s="8">
        <v>0</v>
      </c>
      <c r="E18" s="8">
        <v>0</v>
      </c>
      <c r="F18" s="8">
        <v>0</v>
      </c>
      <c r="G18" s="8">
        <v>0</v>
      </c>
    </row>
    <row r="19" spans="1:7" x14ac:dyDescent="0.2">
      <c r="A19" s="10" t="s">
        <v>38</v>
      </c>
      <c r="B19" s="8">
        <v>0</v>
      </c>
      <c r="C19" s="8">
        <v>0</v>
      </c>
      <c r="D19" s="8">
        <v>0</v>
      </c>
      <c r="E19" s="8">
        <v>0</v>
      </c>
      <c r="F19" s="8">
        <v>0</v>
      </c>
      <c r="G19" s="8">
        <v>0</v>
      </c>
    </row>
    <row r="20" spans="1:7" x14ac:dyDescent="0.2">
      <c r="A20" s="10" t="s">
        <v>32</v>
      </c>
      <c r="B20" s="8">
        <v>0</v>
      </c>
      <c r="C20" s="8">
        <v>0</v>
      </c>
      <c r="D20" s="8">
        <v>0</v>
      </c>
      <c r="E20" s="8">
        <v>0</v>
      </c>
      <c r="F20" s="8">
        <v>0</v>
      </c>
      <c r="G20" s="8">
        <v>0</v>
      </c>
    </row>
    <row r="21" spans="1:7" x14ac:dyDescent="0.2">
      <c r="A21" s="11" t="s">
        <v>19</v>
      </c>
      <c r="B21" s="8">
        <v>0</v>
      </c>
      <c r="C21" s="8">
        <v>0</v>
      </c>
      <c r="D21" s="8">
        <v>0</v>
      </c>
      <c r="E21" s="8">
        <v>0</v>
      </c>
      <c r="F21" s="8">
        <v>0</v>
      </c>
      <c r="G21" s="8">
        <v>0</v>
      </c>
    </row>
    <row r="22" spans="1:7" x14ac:dyDescent="0.2">
      <c r="A22" s="11" t="s">
        <v>20</v>
      </c>
      <c r="B22" s="8">
        <v>0</v>
      </c>
      <c r="C22" s="8">
        <v>0</v>
      </c>
      <c r="D22" s="8">
        <v>0</v>
      </c>
      <c r="E22" s="8">
        <v>0</v>
      </c>
      <c r="F22" s="8">
        <v>0</v>
      </c>
      <c r="G22" s="8">
        <v>0</v>
      </c>
    </row>
    <row r="23" spans="1:7" x14ac:dyDescent="0.2">
      <c r="A23" s="10" t="s">
        <v>39</v>
      </c>
      <c r="B23" s="8">
        <v>0</v>
      </c>
      <c r="C23" s="8">
        <v>0</v>
      </c>
      <c r="D23" s="8">
        <v>0</v>
      </c>
      <c r="E23" s="8">
        <v>0</v>
      </c>
      <c r="F23" s="8">
        <v>0</v>
      </c>
      <c r="G23" s="8">
        <v>0</v>
      </c>
    </row>
    <row r="24" spans="1:7" x14ac:dyDescent="0.2">
      <c r="A24" s="9" t="s">
        <v>23</v>
      </c>
      <c r="B24" s="12">
        <v>29634854484</v>
      </c>
      <c r="C24" s="12">
        <v>-371282366.62</v>
      </c>
      <c r="D24" s="12">
        <v>6895636760.3800001</v>
      </c>
      <c r="E24" s="12">
        <v>6895664859.3699999</v>
      </c>
      <c r="F24" s="12">
        <v>6467992961.7600002</v>
      </c>
      <c r="G24" s="12">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n 8 7 G 6 S m h M K v S 4 2 V W / q N / f V t M q 3 S W p 6 c X d d 5 U T X p S Z k 1 x n r 7 O 6 8 v 0 J Y 2 / o l Z 5 8 / i u D + T x s 1 d f v n h z + u L p 7 6 8 9 / / 5 n L 5 5 9 e f R g f 2 d n v D e + h 3 9 3 P r 3 / + G 6 8 2 e M 3 v / / T 4 z f H L 1 9 9 + Z N n T 0 9 f E d a v X / 3 + r 3 / v z o c v j r 8 4 P X r 6 8 v e n 4 f G v N L a f + O r 0 9 R s a z t k X 9 N e r 3 / v 3 / 7 2 f v / 7 9 + Y + z L 5 9 8 5 8 U X R z s 7 X + 6 9 + Y m 9 L + / / 1 I O n L 1 8 / O / n u F 0 8 / 3 / / 8 9 3 5 2 8 v i u t u C W b 3 7 v N + n d o 8 e v v / r i + M n z U / x 6 9 v r 3 f / 3 m 1 V c n b 7 5 6 d X r 0 e 1 N r / + / H x 7 / 3 2 W t 8 y j 8 f v / z y 9 d k b 6 m q H E J P f H 5 9 8 + / g n n / / + p w J W / t A + + A / 8 8 u L L p 6 e / v y D B n 3 / 1 x V f 8 + c v n p z 9 5 q i 0 I o d d H X 9 F w 5 T f G 9 e W r 1 y 8 E 2 z e v 3 v z + z 3 / y O f X 8 + K 7 9 4 / G 3 X / 0 + v / / x y Z u z n + R x f P v s V O A r v f E r U f X 0 z Z c M 4 v d / 8 / u 8 P P q 9 6 H X + h f 6 m D j Y R T R o 8 B p F f H R 3 j b / x C f 5 8 + f / P V 2 d N d A S p / 7 H H / D F l / o 3 f 1 N 3 p L f / N e t H / J m z 4 h n p 6 e P Q W F + Q E 9 + I P H J 1 8 S J 7 1 4 d S S f m r / w 8 Z v j s x e v f / / f 6 / d 5 h m k K / n 7 8 + d n r N y 8 h D v I L / j 5 + 8 + b V m d B J S P f 7 v z 5 9 f n o C z v Y + A / w z 8 x n I z F P I M 2 5 J / e z 5 8 e e A 7 f 4 w l D f f + H / q V J i v v L 8 e 0 7 9 v f n / l L B I b 9 5 d 8 8 7 r z n f n b f K t E 1 7 + U 3 M f P T 4 + f E d K v X / p / n X y b Z + 3 l l y f 4 K T O w i Q e 0 B W B / v n e U 4 t m h / + + m e 4 w L f f b 4 z b e / 8 0 a 7 / 3 w f v 7 z h u X y N X 7 8 4 / r 3 l L + D u / n j 8 x d k L 7 3 P 7 B w j N 7 4 H g N K p T + e P s 9 D W w Z E L j t 8 e v i a 7 c 0 + / 9 5 v W 3 n z 3 X X 7 9 4 a n 9 9 / r n 8 + u o 1 i c f J 6 e v X v / 8 X N H 0 8 d D P X 9 p M v T r 9 4 c v q q 2 4 6 6 e k W k Z A S e n h J H P f / 9 6 Z 2 A U 9 C E u E X 4 y / 1 B q t d X T r f Q V E + / / P z e d 0 4 / / 6 l v H 3 8 D m u r 3 + X + 7 p g L e 3 l + 3 0 V r y i 2 o U y + H / L 1 Z E e P 9 n Q / U c 7 Q n t v E / + f 6 2 K f M k Y U E V 7 P 1 J F H 6 S K T r 7 4 4 s 3 v f / b m 9 I t N u g c y a 3 4 N l B B P 6 O 8 t u F m F s / 9 D U z i Q B / f H z b p H a T W g b z x Z 1 w + G n C a P a F / T S z r 6 N k 2 U A u 0 q K Y D R 3 / 6 / r K w s s V m z 7 A 4 q J x f B 9 J T T 7 g 9 T O Y G Z v L 8 i i g q Q + W d E X T 3 7 v f a / e n h 6 c n C 2 / 3 x v 7 + W g u v r 0 / 0 X K C l J t f j V a S z / j X 4 3 6 0 s / 4 1 / / 3 6 7 H f / / f / q Z P j l 2 d v v n r + 5 T e n 0 u 7 9 / F F p A f 1 + p N 1 + p N 3 Y G X v z Z m f 3 7 O m D p 1 8 + O / l q f 1 C 7 3 f + R d m P Z + 8 a 1 2 7 O v i L V / / 5 8 6 f X N G W b A 3 G + P E 9 1 N s e / 9 / U 2 x v u o q t R 7 o f 6 b Q f 6 b R O r u v 0 8 y 8 H d d r + / 6 s C z P / f a b X X v / / J m 1 c k n 6 9 P T 1 6 d v v n m F N s P L + v 1 Q 1 J s P Y 8 t R r 0 f 6 b Y f 6 b a O b v u 9 X h 9 0 d d u e 0 W 3 3 / v + l 2 U C z z i c / f E 1 3 l / + l T m R l E 5 9 T L 6 e e 2 r t 5 n Z I V U 7 z h t + / 9 x H d J d L i B t C N i H B 2 v 6 m q S z S r 9 B h / F V O G 3 z 5 4 + P X 2 h R O C 5 O X p G U 2 d + p 2 X m V 6 e S x n / 6 6 u z 5 8 9 d v i N 2 P n t O Q 3 F + P v 3 3 8 + u n p s + O v n r 9 5 + u X J V 5 z N D z 8 h f n m J N V u A e X L 8 + v Q p C P n m + Z e f f x l 8 Y r W t / e T k y y 9 e n j 0 N X 1 O 1 f b d D y p 8 V y h 7 v f a 7 0 8 y m 7 W J V F N i 2 q Z d 6 k 1 + m r f L a e y l 9 R W j t / + k e 0 3 k T r z 0 9 3 + r T + o p o V 5 8 W U + D h 9 W d X p y 7 w u K v x e 5 8 1 6 t c 6 b N i u j R H f Z m R 8 R f R P R v 3 j 5 e / W J / j S / z J c X Q 7 r D 5 f J / R N p N p H 2 z u 9 8 n 7 c t s k K 7 3 f 0 T X W 9 H 1 p 0 6 + 7 N P 1 9 X p y + t N 5 P S 0 G i P v p z 1 P i + s u l G 4 n 7 7 e 8 c / N T 9 3 + v N 7 / X p i z 5 x z 8 b p 5 1 n T V u m L K j 1 t i 1 + 0 z l s o 5 K 2 z z 4 4 / e f L J y S d P P z n 9 5 N m d n w 1 H 4 3 Q T 3 R n W / 0 f p / B N n D y K O x R g G r q m W W Z k e z x b F s m j a O m u L y 4 r c j F m e v s 7 r y 4 I 8 j f T l P / r 3 T M p i G m f 1 j f 7 G 6 z 7 J N 3 G C t r i 1 K P x / e U q + + + Z V f 0 q e j N M v s g u a B z g e 7 + 9 p / I j c H X K / e f 1 T P / W T z 3 / i O 0 9 / 4 t l Z R N O c j C 2 T N 8 z x W b m e p V s n n 0 1 3 P 5 n u x V X M R n / k w y f g / 2 c q C B P w U 8 f 3 X p 2 8 / q m n 3 + l P w H T 3 z p A O + k a c l k 3 M 8 P O D + 5 n 4 b + 6 / v B c h / p 5 H / C / + 0 b 9 6 R i p + l L 7 M 6 m w h f 5 A Z y M 7 / 0 b 9 + + Y 2 4 O D / P p + I N W c r X 3 / 7 O g 9 d f 7 f 5 U J A S C I r p Y 1 8 U s m x l z m 0 X J / u B n V / 3 8 / 4 z s d s B f v X 4 W U T + n 6 m k 2 a d Z U 0 3 G 6 X O e X W Z O W + T W l W s 7 z W V 5 n J f 1 W p X V + X t W L c b p 1 m n 6 W 5 r u f 5 A P G 4 e B D h O L m 2 f n / m X F w s / P 7 v I r o p 5 y M w 4 t q M a l z s s 0 l J W G q C 1 J N G U 3 H 8 / w 6 3 Y 1 O w M N v Z A K E W 3 4 e i c d P 3 t + L u E f E 5 R s m Y C 8 2 A b s 7 P 5 q A 9 5 g A m I U H v 8 + L 1 0 9 O T + 9 H w o F n M A v L N l 9 O C 6 i l b F K J Q p r l 5 + Q p k Z e U R X P A u x v D 4 B 8 Z i b 4 U S M N v 3 3 / 9 V S Q d Y f M R Q T L i 5 m z E 7 g e m 4 v 9 / p u 3 B 6 8 + + f H L y 7 D s v d p 5 / A 9 m I c Z T m H x o f + 5 z w / 3 / W x 5 y 8 2 f 3 O / p M n z / d u S k f E 6 f 2 h 4 f D P V 3 q f v o p k 5 E 4 2 5 y P i M 7 A x J v 7 w G f j / o R a S G X h 1 + u S 9 E h J x 6 n 9 Y G B y y w 8 8 n / v + 9 X / 7 k B 2 Q k 4 n O x M T b + / 9 Z c / H D m Y v f J d 3 6 v s 9 / n J 5 8 9 f 3 j L l E S c 7 h u j 3 g / X Q P 8 / k w E 0 / O r J m 9 P P P 3 / w 7 M 3 P f k 5 i 9 0 N D 4 p 9 f 9 o E a f n 7 w 5 i d O X 3 y x t 3 v 6 j e Q k 9 j 4 0 J P a 5 5 e e F e O g E H J z 8 P t 9 I T m J v Y z j 8 o w k Y t A v P v x v R T 7 f I S U S t x N 6 H L h T / v L M S X z z 4 i Y c H Z y d P H n w a S 0 p Q V u J N 1 Z K f B D G Q / E S + 9 M I H 4 0 f R 1 F C y 4 o x s x F n 6 S X p 2 F j U S e x v D 5 p t T F f 9 v I P 5 d / v f k S 8 b 9 2 f E J f h y / e U W z 8 u r 3 / v 3 5 F z M f J 1 9 8 8 e b 3 P 3 t z + o W b g O M 3 b 1 6 d 0 S 8 / d f a U 6 P D y F a l + 8 5 F 8 9 0 Y 6 t Y n m r l I / + r 0 f 3 9 X f u J + X r 1 4 T g + 5 J D / L H 4 2 f P j 9 / 8 / g r h 8 V 3 v L / n m d e c 7 8 7 f 5 l u j P Q 5 O / n p 6 9 w l + n z 9 9 8 J Q S 6 a 8 f 5 X g N + c / b y 8 + P X b 3 7 e j J c Y 5 O T 0 5 Z s v f 9 4 M + O z F 5 6 9 O X 3 / 5 + u f N g E + e H 7 8 + + f L z n z f j J Y 3 8 5 v T 1 y 5 9 X 4 / 3 8 9 M X P m / G e H L 8 8 e / P V 8 2 9 I Y + 3 + f 2 D A J M A v X / 0 8 k m C y w a S l f 9 4 M 9 9 V X T 1 5 9 Q 9 z 8 / 4 H R g p t / P s 0 u H K y f T + P 9 i a / O X v z / 1 Z 3 8 / X 9 / z / p 0 R 7 7 z 8 q v f / 9 u I x n 4 e j v 2 n j j 9 / 9 d X L 4 6 f / v x r 6 s 6 9 e P H 3 9 + 5 + 8 e U V D f 3 1 6 8 u r 0 T W T g B P f / 0 7 J 9 l / 8 9 O X 0 u B O B f p N 1 u N w F z 8 t 0 v n n 6 + / 2 3 S a I / v m i b a d q / b 9 t v f O f i p + 7 / X m 5 8 4 e 2 D a 7 h 0 9 f v H V F 7 / / 6 5 P j 5 6 d A 2 / 3 B n 1 O O 4 Q Q k s L 8 / P v 3 i J S V O z l 4 z K Z + f / u T p c / x 2 8 t U X X / E v R P f P X x 2 B t v L b 4 x e v y Y 7 a Q X / D p P u 9 z p 7 i B f w Q 4 r 0 P x T 4 / 3 f k R x d 6 L Y s d 7 n 9 9 A s T e v f + q n f u r 4 3 q u T 1 z / 1 9 D s / o t i 3 v 3 j 5 e 9 2 a x 7 7 7 5 t W P K H Y L q X T L 8 6 e v f i S V + 9 + + 9 x P f v Q X F n n 3 5 5 O T Z d 1 7 s P P 8 G K f b / V Y q 9 2 d 2 / W S r 9 l Z y f 9 z x 2 s 1 R 2 l o J + 3 l P s Z l v 5 I 4 q 9 r w f 7 I 8 3 / N a T y 8 4 M 3 P 3 H 6 4 o u D k 9 / n R x R 7 H 3 / s q 9 f P f u T B 3 s Z W O q n 8 v V / + 5 I 8 o d j u p V B 7 7 f V 7 d + x H F b m c r N U r 6 v T 5 9 8 S O K 3 d L n f / D 7 v H j 9 5 P T 0 / o / i y t t o / h / l L t 5 X j x G P 7 T 7 5 z u 9 1 9 v v 8 5 L P n D 3 9 E s V v Y S u e P 7 e 2 e / o h i t 5 H K H / n 8 7 8 l j T i q f f / f N j y h 2 S 1 s p P P Z 8 7 0 e 2 8 j a R O P J j X z 1 5 c / r 5 5 w + e / Y j H b q v H 9 l 5 / + z s P X n + 1 + 1 M / o t g t e e x H O d j 3 8 c d + R L G v r / l / 5 F 0 8 f U / v 4 k c + P y h 2 q 9 z F j 3 K w 7 8 t j P 8 p d v J f m / 1 E O 9 r 3 9 M Z P t e X P / 5 Y 9 y s L e 0 l Z 2 4 8 k c U u y W P / S i j e E u p / J G t f N 8 o 6 U d S + X W 8 i x / 5 / O / l X f z I V n 4 N z f + T z 3 / i O 0 9 / 4 t n Z j 9 Y r b x k l / W h N / L 2 k 0 l L s z X f f / C h K u o 2 t / N H q 2 / v a y h / 5 Y + 8 r l T 9 a S 3 p f W + n 0 2 O / 1 6 Y 9 s 5 f v Z y t f P f h R X v h f F 3 v z E 2 Y 9 8 / l v p s R 9 5 s O / v X X z x 4 C c e H p y d P H n w 6 Y 8 o 9 l 6 a / 0 d S C Y r d n B / 7 k V R + D Q / 2 6 V d P 3 p x + / v m D Z z / K j 9 3 G V v 7 I g 3 1 f z f + j 9 c r 3 9 S 5 + 5 P O / r + b / k a 1 8 X + / i R 2 v i 7 2 s r f 5 T n f 1 8 9 B h 5 7 9 u W T k 2 f f e b H z / O c d x b 6 u r f y R d / E + e s x q / p + 8 v / c j W 3 k b i j k e e 3 X 6 5 E c U u 4 U e + x G P v a + t / F E O 9 r 3 j y h / l L t 5 f K n + 0 X v n e 3 s X e 6 2 9 / 5 8 H r r 3 Z / 6 k c U u w W P E c V 2 n 3 z n 9 z r 7 f X 7 y + X d / l B + 7 l R 6 z 3 s X p q x 9 F 4 r e V y h 9 F 4 u + T 7 f l R l P Q 1 9 N i P c r D v 5 c H + i M f e V y q d z / / 7 v P p R f u y 2 t v J H + b H 3 z F 2 o P / b s + c M f U e y W 3 s W P e O z r a f 4 f 5 c e e 3 l b z / y g S f y + p / J G t f F / N / y M e e 1 + p / F F c + b 6 a 3 0 r l m 5 8 4 + 1 H u 4 j Y U s 2 v i r 3 / q 6 Y / y / L e U y h 9 5 s O 8 d J e 3 9 f z B r / X N H M a f H v v v m R 7 m L 9 / L H f k S x W 2 Y U q e 3 T r 5 6 8 O f 3 8 8 w f P f r Q y c k v N / 6 O 4 8 v 2 8 i x / l L t 5 T 8 1 t / 7 M 3 9 l z + K K 2 + j + X / k j 7 2 v H r O 2 8 i f v 7 7 3 4 E c V u w 2 M k l T / 5 / C e + 8 / Q n n p 3 9 i G K 3 5 L E v H v z E w 4 O z k y c P P v 0 R x W 6 X H / u R B / t e t h I e 7 J e f 3 / v O 6 b f v v / 7 q R x S 7 H c V + p P n f S / O 7 P P / r Z z / K j 9 1 G j / 3 I g 3 3 f S P x H + b H 3 5 b E f 5 S 7 e V 4 / 9 S C r f N 3 f x I 1 v 5 t S n 2 o z X x 2 + u x H 3 k X 7 0 W x H 9 n K r x G J a 1 z 5 e 3 3 6 I z 1 2 m y j J Z R S f f / d H 3 s V t K E Z t P z 9 4 8 x O n L 7 7 Y 2 z 3 9 E c X e x x 9 7 / V N P f 6 T 5 b 6 n H f s j Z n v 9 3 U + w 9 / L E f Z R R v G Y n / y B / 7 + j z 2 I + / i 6 a 0 0 / 4 8 o 9 r 6 a H z 7 / g 9 / n x e s n p 6 f 3 f 6 T H b s N j o N i b 3 e / s P 3 n y 6 v T J j y h 2 i 7 j y R 7 m L 9 9 X 8 P 4 r E 3 z d K + p E e e 1 + K / S j P / 7 6 a 3 0 X i B y e / z 4 8 o d g u f / 0 e 2 8 m v Y y i 8 e / M T D g 7 O T J w 8 + / R H F b u f B / i i j + H 5 S + a P 8 2 P v 6 Y 0 S x n 3 z + E 9 9 5 + h P P z n 4 U V 9 7 G u 3 C a / / d + + Z M / o t j t N P + P c r D v p f l / 5 M F + D R 7 7 k Q f 7 X j w G P f b s y y c n z 7 7 z Y u f 5 j y h 2 O 8 2 v / t i z 5 w 9 / R L H b U e x H U d L 7 R u K S U f z J + 3 s / 8 s d u 4 8 H + v I k r 7 / K / T 1 + d P W e U X r 5 6 + e b s 9 L V Q 8 u W r L 1 + e v p K / 8 b I + u w Q F Q H 7 y + P l X p 3 j p b r f x h p f 3 d j / k 5 b 0 P e f n e B 7 x 8 7 0 P G v P 9 B L z P B v u 7 L P s G Y 0 + S 3 9 w P i E + 5 r A t n d 8 W l w 9 H t / P R g f Q I r d n Y A U u 1 8 P g Q 9 g o d 2 d / W 8 A g f s f g s C n H / L y g 5 A J I m r 1 8 9 0 3 v 9 f X G 9 X B h y D 2 M E D s a y G w G 4 r J 1 4 P x I b y x + w 3 w x t 4 H a J n d D 1 H L e x 8 u 2 / s 7 H w 7 j / j c A 4 + E 3 A 8 M n 5 t G n 4 / 0 0 P S m z p j g v p t m 0 + E f / 1 m U 6 y 9 P X e X 1 Z T I u q S V / m d V M t s z J v 0 l V V p y d Z m 1 9 U 9 T / 6 1 2 d f r / O O y o 8 J 6 u / 9 7 O R r w Q 5 Y 7 G s S J + C 0 r w N j F / / f O M b X z 3 + v L 9 4 8 / T r K C L B v Q b + v p e g A O 7 C k P / W T r 5 7 / / l + 8 3 P k a 4 g 5 Y g c r 4 q W d f / P 4 G 3 O / / E + w 0 f B 2 Y v n k 5 O n 7 6 k 9 / 5 f V 5 8 + R N f n X 3 5 9 a D 5 9 g b Q v n r 2 / M t X p 6 + / H r D A / u z e v 7 u 7 c 3 d v Z / f h 1 w P m G 5 y j e z t 3 d / Y Z W L p z 7 9 H u / U f o 6 + t A D S z R D 1 P s d z t O u U e f d P f B o / u 7 j / a + H q F 2 A 0 G j K T z 7 y b P T 3 + f V 8 d c D F k r W 3 t 2 d + 4 r i p 4 8 I S / j n X w d q x z v d H R P M g / G Y 2 I 9 / G w Z 6 1 w Y 7 P 3 n 8 S v r g X 3 7 y x f E X R z 9 1 + u L N 2 d P j p / Q 6 / k Q T i q r E N P N v j 3 / y 5 f G r 1 x Q 8 v a S P 9 N f H r 8 8 + f 3 F 0 9 v g u / 3 z 8 5 c s 3 R 6 c / 8 f g u f j 5 + / u V 3 j z 4 / / Y I U L 3 7 D n 7 / / 6 e / 9 x n 3 E f z 3 + 9 t n n 3 4 b 5 x U 9 8 w m H i l 9 9 9 4 7 f E H / r h 7 / / 8 9 M U R w g v v T 3 7 3 j b y q v / L n 1 M r / 8 / G 3 X / 0 + p h X / Z h u 5 v x 7 / p L b 4 S f M J L I D 9 4 / G 3 T 5 + / / P 2 P f / L 4 j G P H L 1 5 / / v u / 4 F D z 7 M s n 3 3 n x x d E O K a X j V 6 f E L f o B j / r k C w 5 O 7 1 p 6 d w j / k 6 e / / 0 + e / f 5 f P v n 9 a a I o j H 7 9 + / M a 0 j c 4 C z v 3 t r 8 4 f t W Z B + / D G 2 f C a / v / n b l 4 + d X v / + T p 5 8 T T X 3 M 2 T r 9 z + u r k 7 O T s y 2 9 6 O u A Q B F O h H 9 w 0 D e 4 3 Q 6 3 / V x L + p 5 h w L 9 + 8 J 9 m P X x n + v 5 n Y Z x u J / e S N z / u 7 2 6 c v T r u 8 7 z 5 0 R L d c z n 9 Y + g c f S 2 s j F Q 7 K L a U i g P X G d O y / 9 E O e q 6 8 p J D t n p K N e n 9 B 8 v f 9 c A S 7 N j j K z / j C M / v 9 5 5 t + x d N l I z r v 8 7 7 e P X z x F Y p X d U P 3 j 8 e s 3 x 2 / o x x t K p f 7 + P / H V 6 a v f B w h 6 f z 0 + e / H y q z d f f P n 0 9 A g e o v 1 D k p / P z 1 4 z 9 i d f v f q 9 f g q / v H 7 1 F P D 2 K J W 4 v b O / D b d I P 3 p M a J 7 9 J L f 5 6 i X k 7 v X v / w X 9 c / z 5 q Y X y + q s v O M / 6 + 7 / 6 8 r u v M b n h B + 7 7 k y + f f / X F i 7 C J + e z x V 0 T e 3 / / 4 5 M 0 Z q V a 8 B 8 j + Z 9 o Q H 7 / 4 / U + + T b z y + 3 / 5 Q n q g o X c / 8 t v Q m 9 0 2 / B G 1 e f 3 m 1 V c n 9 q V d t A k / 8 t v w S 2 E b g f P 6 2 z R 7 T 7 + k B D Z 5 R 6 D P m 2 O m S + f j Y y V X + D F R W V o D 5 u 7 v b z h k O E A N G 8 p 7 e w P v P f 3 y 8 3 v f O f 3 8 p 7 5 9 r O / Z h q a / 1 2 d P f / + z F 0 9 P f 2 + e l e 5 n p h U l + v H h s 7 P f G 4 T s f 2 i w c G / u 2 Q 6 7 0 P Z i 0 I I P H 4 M m m K w X n 3 P S 5 c X p d y 1 L n L 0 g v / X s K f / 6 + s W X b y i L / + b 3 Y V k 9 J l r + P j R t r 8 4 Q P v t / o g / m 5 b u v T k k 8 X p N G J U b + 6 j n 9 / O L 4 9 / 7 9 G Q v 5 h f / + f c z f v w + / I Q 3 J Q 3 7 2 D P 2 8 + g m W B h G z S H y p 8 s c / y E c 4 / a 5 t z X / 9 / m 9 U Y Z 2 9 e E Y 8 8 C S I d + 1 n j z 8 / f f H V i z P 2 5 w e j e N v m M S 1 W P C d x / O L s T f q u K R 4 t i / K z j 9 p 6 n X + E j l j O z r 5 k F W Z / f / w a K u b s + M n z 0 5 M v X 7 w 5 P n t x S q r G / v r 7 i 5 6 J Q H v z e 5 P X 8 5 3 T k z d 4 / / f n G O J 1 p N n d K P y 7 r 1 6 / + v 1 f / 9 7 M 8 0 T Q n z x 7 i k + j H 5 K 9 O D 1 6 + v L 3 x 8 I R f n 1 s p + 7 p 2 R d i a X 7 v 5 1 j E + c J p V Y 9 U 3 / 1 9 f v K n f u L J y e m 3 X x 2 8 + r 2 c m s V P 1 d y k g Y C d M J J I 9 J u v X n H q J f j 7 8 f H v f f Y a n / J P o S a U 8 a 5 S k 6 j 2 7 e O f f G 7 s k P y h f f A f z M G k e 1 X y R O / q U p d b / X r x J S H 0 + u g r G q 7 8 x r i + f P X 6 h W D 7 5 h W p 7 Z 9 8 f o R E n P 3 j s d O P z P P u L z J w p 9 L X T 5 6 + e k 0 z j l + h 0 N 9 8 y e D M W t h r z K b 8 o u t h r 3 9 / W d X b 9 f / Y Y w m z b 3 3 b v v Z t + 9 6 3 g x f t X / K m P 8 6 n p y Z M 3 c F g 9 A P w 3 l O y k k f y q f n L s O T r 3 / / 3 + n 2 e Y Y z B 3 4 8 / J x P 0 E o w t v + D v 4 z d v X p 3 J 0 N V y k F N B / K o 0 s N b k x d M z 8 x n o x j M k E 7 o n l P Q + E W q S 6 f x c n A X z h y G u + c b / U 6 l t v v L + + l l Z x q T l 1 u N n h P L r l / 5 f J + w n v X 7 5 5 Q l + y o x s k h N t A d i f 7 x 2 l 5 t l N 9 x g X + u z x m 2 9 / 5 4 1 2 / / k + f n n D c 8 v K m Z S m / K U a V P 9 4 / M X Z C + 9 z + w c I z + + B 3 D S q U / m D c g / A k g m N 3 x 6 / J r p y T 7 / 3 m 9 f f f v Z c f / 3 i q f 3 1 + e f y K x n 3 4 5 M T 9 l F o 8 n j o Z u 7 t J 1 + c f v G E F F y n H X X 1 i k j J C D w l + 3 3 2 H O Y 9 4 B w 0 I e 4 R f n N / i L 9 m d V F U M Z 1 8 8 c W b 3 / + M 3 L N N m g j c b X 4 N V B J P K J T P 7 9 N T Q v d + a E o I U u H + u F k f K c U G d J A n / / q B q K S j 3 w u W g y M D V j E B 6 e Q T 0 V R H c G j 4 l x s V 1 t G 3 a b o U a F d x A Y z + 9 s N Q Y H j / Z 0 N l W W K z f t k d V F G 7 w y p q d 1 B F 7 X 3 z K g o w v b 8 i 6 o o d Q / z c q L R e v z j Z G V R a 9 / 5 f p L I g 2 + Z X o 7 v 0 M / 7 V K D H 9 j H / 9 f 6 0 2 6 w W v X 0 O X s d 7 5 + a P F L M l + p M N + T n T Y z 4 K b 9 U 3 p s D e f H n 8 5 q M M + / f + i D v t 9 / r + g w 7 p L M F 9 D h 0 X 8 s Z + V o B C / / d x r M E O w H 2 m w n x M N t n v / / 8 U q 7 O S L g 0 E V 9 u D / T S r s 9 / n / k Q q L L M p 8 D S W G n 1 Z 9 7 f 9 s q K / / V z l i H t F + p M h + T h T Z / 5 t d s b P f + / W g H j v 4 k R 5 j g f u m 9 d h P n R y / P H v z 1 f M v v z k 1 9 r P i h f 2 / S Y 1 5 N P u R F v u R F g u 1 2 O s 3 L 4 Y z + f v / b 9 J i v / c t t d j v / f 8 B L X b 6 n d N X J y / f f H N K b O / / 9 0 r M k u x H O u x H O q y j w 3 7 q p / Y H d d j 9 / z f p s J g n 9 v t E d N j / F z y x 0 z d n P / E V Q f 0 g J R b J i v 0 8 U G W W c j / S Z T 8 n u m z 3 / 8 W 6 7 N s 7 n w / q s r 3 / N + m y / z / 5 Y 6 9 P T 1 6 d f o P u 2 P 3 / 3 + s w Q 7 H / L 2 m w / x 9 p s P 8 X e 2 N v X j 4 8 G d R g D 3 + k w T 5 Y g 9 3 l f 6 k T Y P O K P 6 d e T p 0 6 i 0 7 L q 4 N X v 5 d T c K x 8 O g 2 / u 3 O w e 3 b 8 + v m L s x d k 7 L m B t K P B H x 2 v 6 m q S z S r 9 B h / F U m j f P n v 6 9 P S F E o H n 4 u g Z T Z X 5 / f F L W h Z 8 w f P + 9 N X Z 8 + e v 3 x B 7 H 5 3 S k N x f j 7 9 9 / P r p 6 b P j r 5 6 / e f r l y V f C D y 9 f H H / B V H x y / P r 0 K Q j 3 5 v m X n 3 8 Z f G I 1 q P 3 k 5 M s v X p 4 9 D V 9 T V X y 3 Q 7 p v l J K m 4 b N 7 + + 9 J S e f 8 C i X B e / q b o + j r P k U 3 T a W 2 8 C n + f B P F u c / w k + E Z O A I d H t / t f N i Z l K O f O v 7 i y 6 9 e v N n 1 G i r 5 b p o r j 1 z h 5 z + 7 M 2 g I + O a r B 5 E Z X K z K I p s W 1 T J v 7 r 7 K Z + u p / B 6 d 0 X s / k o 1 o w + e n X 2 6 m b K q k j V L V r T 1 + I 3 L C 0 / z / H j n Z + z p y E i G d c u X P g e B 8 s X P / V X 9 6 v 6 h m x X k x H V J + z m v + k a j 4 D V / 9 x M F 7 0 / L T b 1 R A Z D r / 3 y M g 9 7 6 G g P g E + 7 m Q i E + / / a Q / i 0 / z y 3 x 5 M T S J D 3 4 k E N G G v 8 / u 6 / c l 5 c E 3 K w 8 8 m f / v k Y f 9 r y E P H r 1 + L s T h 5 P V P 9 u f w Z T Y 4 g Q 9 / J A v R f O H + 0 5 P 3 o e P u z j c r C D y N / + 8 R h P t f Q x A M s X 4 u p O A 7 + 8 / 6 s / d 6 P c l / O q + n B T l w 6 V Z + J z q P P 4 q 5 4 / J w / O V 3 v y Z F v 9 n Y W 6 b 2 / z 2 S 8 e n X k I w + 2 W 6 Q k b v 8 7 4 l k s 5 4 d n + D H 8 Z t X k n X n X 8 w k n 3 z x x Z v f / + z N 6 R d u V j X j e v R T Z 0 9 p H l 6 + I h Y 1 H 8 l 3 b 4 S N r E n Y p M o A N J Y g / 9 n I o U q u U z j c j P O 9 B v z m 7 O X n x 6 / f / L w Z L z H I y e n L N 1 / + v B n w 2 Y v P X 5 2 + / v L 1 z 5 s B n z w / f n 3 y 5 e c / b 8 Z L e v 7 N 6 e u X P 6 / G + / n p i 5 8 3 4 z 0 5 f n n 2 5 q v n 3 5 D G 2 v 3 / w I B J g F + + + n k k w W S D S U v / v B n u q 6 + e v P q G u P n / A 6 M F N 5 + 9 + P k z u 3 C w f j 5 x 8 0 9 8 d f b i / 2 f u 5 L O z 1 y c v T 1 / 1 B 8 v f / D 6 n x 6 + + m e H + v 8 Q W D Q / 3 x V d f f P f p 8 e / z z Y z 2 / / W T + 5 S S A j 9 v O B m D f f b q y y 9 + n g x X v 7 n 3 8 2 S 4 J L j / v 5 P b L 3 5 / S u g d R w Z L q b f X v 8 8 3 F N / / v 0 U l D w 7 2 5 K t X l N Y 8 + Y b m 9 v / 1 w w W L / + T x q x f f U I L u / y X j f f n V 7 / / k 6 e d v z p 5 G R k z f n R y / e E r q + Z s Z 8 v 9 L x P e G I Z / + 3 i 9 / X g 3 5 6 f / / f I 2 b h v v / N 2 / D S 0 z F O P r b W K b 5 e T L e n z r + / N V X L 4 + f / v 9 q u K 9 P T 1 6 d v o k M l m D 9 f z q 8 v 8 v / n p w + l 0 H z L 9 J u t 7 O e a h Z 2 9 5 + e P L 5 r m m j b P R 5 m 9 D F t 9 4 4 e k y P 6 + 7 8 + O X 7 O S 6 j 4 g 9 Y W e W n y 9 I u X t N h 6 9 p q p 9 v z 0 J 0 + f 4 7 e T r 7 7 4 i n 8 h E n / + 6 g i g 5 L f H L 1 5 T 1 s y O T 0 a O Z e N v h k y / 1 9 l T v I A f Q q j 3 o M 6 r 3 2 f 3 9 f 8 r q f O N M d H X o k 6 w F v / / Q u r c + z m l j p G s 4 y + / + / 9 K 6 u z / n F L H 8 M 7 J 6 5 / 8 f y V 1 d n 9 O q W P 0 z r N 7 + / 9 v p M 7 P L e s Y 4 j w / / f L / j c T 5 9 P 8 V x H n 1 E w f / b y T O w c 8 p c V T p 0 H c P / t 9 I n P v / b y D O F 5 9 + + 8 n / G 4 n z 8 P 8 N x H n + 4 u z F / x u J 8 3 P r 6 R j O 2 b n / 6 v + N x H n w s 0 u c u / z v 0 1 d n z x m l l 6 9 e v j k 7 f S 1 E e / n q S 8 r e y 9 9 4 W R / 4 7 Q D y k 8 f P v + I h 3 + 0 2 3 v D y 3 u 6 H v L z 3 I S / f 2 / T y D S / f + 5 A x 7 3 / Q y x 9 C s H 2 f Y M x p 8 t v 7 A f E J 9 z W B 7 O 7 4 N E C y 4 e v A + A B S 7 O 4 E p N j 9 e g h 8 A A v t 7 u x / A w j c / x A E P v 2 Q l x + E T B D x 2 n 7 i u / u f f 7 1 R H X w I Y g 8 D x L 4 W A r u h m H w 9 G B / C G 7 v f A G / s f Y C W 2 f 0 Q t b z 3 4 b K 9 v / P h M O 5 / A z A e h j D e j x D 0 s k / F o 5 N x + j q v L 4 t p U T X p L E 9 f Z + V 6 9 v W Q 6 q j x W M h 0 8 O r 3 + l q w A 7 b 5 m k Q L u O f r w N j F / z e O 8 Y u f 3 H 3 y c P f k u 1 8 P 9 s 3 0 + 3 r K C 7 A D 6 / h T T 4 + f / / 5 f w m J + H V C B F v g p W n Q 2 4 H 7 / n 2 D 6 f B 2 Y v s U 4 O n 7 6 k 1 8 + O 6 U F + l d f D 5 h v Q Q D s 7 C f P T n + f V 8 d f D 1 h g U f Y e 3 t 3 Z v 7 v H L t 7 X A e a b k K N 7 O w J s 9 2 G 6 u / 9 o / / 6 j / f 2 v B z W w L d + Q P O 9 2 P G h v 6 O n u / U d 7 O 4 / 2 v 9 5 U 7 w Y S 9 P m r l 1 8 c P 3 v + 5 a v T 1 1 8 P W i A z e w c W R 0 J w d / f R 3 t e j a G A l j 3 Z 2 t 0 9 f n I 7 H O / e 2 v z j e w J J 3 b V j y k 8 e 6 E s a / / O S L Y 1 r u + s n T 3 / 8 n z 3 7 / L 5 / 8 / q f f O X 1 1 c n Z y 9 u U z x L n 8 J V 6 g a E h M K v / 2 + C d f H r 9 6 T U H P S / p I f 3 3 8 + u z z F 0 d n j + / y z 8 d f v n x z d P o T j + / i 5 + P n X 3 7 3 C P o N P / H H 7 3 / 6 e 7 8 x H / D v t I D 2 + b d h K f A T n 3 B o 9 + V 3 3 / i / / f 7 P a W F t h 1 8 y f 3 F 7 b a S / m l b + n 4 9 p / c a 0 4 t 9 s I / f X 4 5 / U F j 9 p P o F W t 3 8 8 / v b p 8 5 e / / / F P H p 9 x j P f F 6 8 9 / / x c c E p q V R C b c S 2 8 p E W M 7 + Y K D y L u W 2 l 2 y H 7 / 6 / W m G X g q D 3 U D s s 4 3 E f v L G I 7 Y w R Y f g 3 o e O 6 E e G b / g P S / / g Y 2 k t Z P e h v H E f M 4 3 2 4 5 M T w H p j O v Z f + i H P F V b u n z z 9 / M 3 Z 0 / e a r Z 2 z 3 / / Z 2 e u T l 6 z 4 3 3 O u A J d m R 5 l Z f x h G / / 8 8 8 + 9 Y u m w k 5 1 3 + 9 9 v H L 5 4 + h w c B S 6 h / P H 7 9 5 v g N / X h D 2 Z 7 f / y e + O n 3 1 + w B B 7 6 / H Z y 9 e f v X m i y + f n i K Z 4 / 6 Q / M z z s 9 e M / c l X r 3 6 v n 8 I v r 1 8 9 B T z o 2 u 2 d / e 0 9 s k H 6 0 W N C 8 + w n j 3 4 v U r 3 y 2 + P X X 7 2 E / L 3 + / b + g f 4 4 / P 7 X Q X n / 1 B a e E f v 9 X X 3 7 3 N S Y 5 / M B 9 f / L l 8 6 + + e B E 2 M Z 8 9 / o r I / P s f n 7 w 5 I x W L 9 w D Z / 0 w b 4 u M X v / / J t 4 l n f v 8 v X 0 g P p O e 7 H / l t 6 M 3 X I F P 3 I 2 r z + s 2 r r 0 7 s S 9 w m / M h v w y / t B m 0 E z u t v 0 y w + / Z J y b a c v 3 o A + b 4 6 Z L p 2 P j 5 V c 4 c d E b W k N m L u / v + G U Y b 8 7 b C j v 7 e m f H q D X Z 0 9 / / 7 M X T 0 9 / b y Z 3 9 z P T i v K K + P D Z 2 e + N 0 f c / N O D d m 6 a Z / 5 l p F Y E W f P g Y g 8 U s v P h c 8 p e n 3 7 V z f f a C L P L Z U / 7 1 9 Y s v 3 1 A m 8 c 3 v w 8 J 4 T E T 6 f W g + X p 3 B 3 f f / R B / M r H d f n R L / v y a V S R z 6 1 X P 6 + c X x 7 / 3 7 M x b y C / / 9 + 5 i / f x 9 + Q x q S 7 X / 2 D P 2 8 + o m f B H z 8 e C z C F P G K V c r 4 B 3 k C p 6 y i 3 F + / / x t V S 2 c v n t E M P / G d d P v R 4 8 9 P X 3 z 1 4 o w 9 l c H I w 7 Z 5 T E n T 5 y R r X 5 y 9 S d 8 1 x a N l U X 7 2 U V u v 8 4 / Q D w v R 2 Z c v M M n 2 9 8 e v o U f O j p 8 8 P z 3 5 8 s W b 4 7 M X p 6 R P 7 K + / v y i T C L Q 3 v z e 5 N t 8 5 P X m D 9 3 9 / 9 p B e R 5 r d j c K / + + r 1 q 9 / / 9 e / N D E 1 E / c m z p / z p m 8 4 H b 3 7 / M 9 J X 8 N y k O f 4 i T s g W + R G I d / r 8 F H L x + 0 O m 8 d n j w L m j t s Z Z + 3 3 0 J f 6 M r M y p e e F s O c v f Y a b l l 8 c / S a 5 z D 7 Z 8 S G 1 C i L E O X p 0 S j 7 / 6 / Y 9 f v z 7 9 4 s n z 3 2 d z N 0 9 O 3 x 3 P Z s V y l P 5 k X j d F t f z s A e U b x n v j e / T v z i g 9 W Z f t u s 4 / W + b r t s 7 K U f p y P S m L 6 e + V X 7 + p 3 u b L z x 7 u f Z p 9 u r d z M J 2 c 3 z + Y Z J O v g + n J c 8 J 1 M 5 r T a j F u s t V 4 U o z z d p w t s / L 6 B 3 k 9 z o D 6 m M Z w 1 u a L N / m 7 9 r T M F / m y f S 8 s W M b N f G 9 G 4 + n L 3 3 / 3 v W C f / t 4 k D b e Y b R r C V 0 9 P P n / 5 4 v d 6 + e D 3 2 v + 9 H 3 z 1 8 u z 4 + O m X B 1 / 8 5 J O f e K 8 O X 3 / 7 9 P T N 5 r 4 + n f m x 2 k u a 9 o r o m T f p u / Q k a / P 3 6 u 7 p K Z y g 3 / / 1 t 4 9 f 3 j z C L 5 5 9 + + T g y 2 9 / + n L 3 / u v j F 3 s n O 2 f f / u r z 3 S + + / X 4 k f Q V l v L m v 3 + 3 k d 9 t 9 h H / e C / D T s 9 c v n x / / P r 8 / V P T Z C e n / 5 2 9 O X 2 3 m S 1 Y u 7 w H 6 2 Z e v v j h + 8 8 3 C h K L 4 / V V T 3 C B F v 7 B s D 3 + P d 4 s y v V R Z / 2 h 3 v P N R m i + n F c n R x W c f r d v z 7 d 1 P P / o 9 f u F F e / g b J 2 h O j F J k Z f G D 3 J O u l E A s m 0 e k Z z / 7 a N 6 2 q 0 d 3 7 1 5 d X Y 2 v 7 o 2 r + o L i 4 J 3 d u 7 / 3 F 8 9 f T + f 5 I t s u l k 2 b L a e k i M 1 b s 5 v f + k g Q S F O g 8 O Z 6 l e P v k 4 p B t f j s r v n Q N D p 7 i r / E F + Q G 8 o H 5 m s d v 3 s F Q u E 3 w q Y z 3 b m z A + P q 9 W O n 4 q z c U Z 2 + W w / e d 5 5 P j l z C W 7 w 3 z r m + Q j M 0 T I 7 b Z o u 3 / L F q 0 / f c i 5 4 8 s 2 s + m R d t 7 L 9 j v Y d H u / c S z h 6 + / / X z v x f G X L 3 7 y 0 z c / 8 R M I m 8 9 e / t 4 v 3 6 v D / z d b t N c P 3 7 z + 7 p u H 9 7 / 7 7 e + e 7 H z 7 1 e n v / X u f v v 4 O j f W r 9 + r y N h b t O 7 B o 3 / k 5 s m g / s m g / O x b t J z N C Z V L m G y y a i V t + / 3 g m 9 y Z T R 1 r t R 5 b u R k t 3 / 2 f R 0 t 1 / L 3 L + y N L 9 f 9 L S f U U p o t / r 9 3 n 1 e 7 + 8 9 / z + 6 + f P f v I 7 v / f v 8 + n J F 2 9 2 P 3 2 v D v / f b O l + 4 u n L h 7 / P s y 9 f f / H 6 y a f H e / f 3 f u L 4 5 e / z k / f v P 3 w / k t 7 G 0 v 1 e s H S / 1 4 8 s 3 c 9 D S 8 c J v N / f X z z 7 k X 3 7 J u z b r u n q Z 8 G + v Z + c / s i + / W z a t / e b i / e w b y c / t f d g 9 + F P v P n q + c M v d 1 7 f 2 9 / 5 8 t X z L 7 + 4 / / + n 3 O T n 9 5 8 c / 9 6 f 3 v / u 3 s E X P / G K P O 7 9 B z v f 3 f n i + P l 7 d X k b + 3 Y M + 3 b 8 I / v 2 8 9 a + 7 Z z 9 / r q s / i P r 9 n W t 2 + e v a I X 2 m z Z r B u h 7 E P D n q z 3 7 v C 5 m 7 9 X 9 z 6 Y h e 3 P 8 6 v N T W b Y d 6 G L 3 Q 7 t 4 D 1 v 5 e m 9 / / + X T T 1 8 d 3 H / 6 1 e n v / f r T 3 d M v v n j 1 4 N 7 Z 2 X t 1 e A t b e b 4 m k c / f b x z v Z R P v v z j Y e / n t 3 + u 7 p w + / 8 + z 5 / u / 1 9 P N P f + L F g / s P P / 3 J 9 + r y 1 j b x 8 9 9 t 7 / 2 W B c R i b Q b 9 e 7 8 X x N d f v q L l / p M v X 9 w g I u 8 H 9 d t n p 6 + O X 5 1 8 + / f 5 2 Q T N p p Z C p m d n l I N + b + U b g / 3 i + C f P P j + + U Z e / J 8 b f p M k B A 3 z 1 / P i b R O / p q 7 P n z 3 / / p 1 9 + 9 8 X v / + W L 3 5 + m 6 y e / E U y / f f b 5 t 5 / T / 9 + Q B / f q q 5 M 3 X 7 0 6 / f 2 / I J P x T T l x N O + n p O F P T n / / 3 + v 0 9 / l G O e y E V m y + + P L p 6 e + 9 G e i z r 5 4 / f 3 3 2 U 6 d f C / Y N d v N r w T 5 + + p 2 v X k M i z i h I P X 5 1 u p l L b k t n + v P N 6 c m N M n F b c E + / / P 1 f f E m W i 1 z k N 6 e / / 4 u v w B C 3 c s T f c x J f f / v L 7 x I z f 8 F + O H k r v 7 / Y M / P J N z K W 1 1 + 9 R M b m 9 e / / 4 v S 7 v / / z s x d f Q w v d 1 V 9 v 7 w L u / W y 4 g O + Z 0 / y R C 3 i 7 7 t / P B X y / S f h / l w u 4 e / b g J 7 5 9 7 + H Z V 6 d P v / v V 7 3 P / J 1 9 9 + / P d B 5 9 + s f O + Q n u j C + h S J b M 8 f U 0 f v e e M v I 8 3 + P n L F 0 / u f f n w 2 9 / 9 y c 8 f f n 6 w s / f 6 9 3 n w 7 Z 9 8 8 F M 7 3 / x a 9 5 P f 7 d 4 j / P N e g H / k D P 7 s O Y O L / 7 8 4 g 7 e F 9 f 9 / L / C 2 I H / k / v l Q X / 6 / x P 2 7 b Q f / 3 / f 7 7 r 7 h X + j z 1 7 8 / Z V D P K D N / S v L 4 5 p g 6 e n X 0 2 P 7 6 + 3 / 7 + M X T 5 6 c p J X 4 f L Y v y s 4 / a e k 1 5 X e r s z e / 9 + 3 / 5 5 D s 0 a 3 j / 9 + c U 7 O t I s 7 t R + G 8 M l o z a q 1 e / d / D 3 2 d O j 4 + f P i c R P X x 1 / / v s T A v T L l y 9 p e E 9 p s O i I 1 S H / Q s P q v B w B R v J L l P w 2 z d L Z m 9 / / i + O T V 1 9 6 s B j J W w C h P 0 8 w H W Y 0 X x + d L 0 6 f v 7 F g X n 9 9 O C o 1 v / 9 3 v 3 z 1 e z 3 5 8 s v f 6 2 s M y l D m u 0 + g k O m r F 1 8 f H Y P G 7 / + S / G D 6 4 + n X w O f N t 0 / h B 7 7 3 e 6 / f / D 7 P T 3 / / r 1 6 S o 0 q q n 3 S f P 4 y d 9 x r G G 3 K l X p O + / 0 A w P w 7 b 9 v V f / u r r v / z i y 9 / / u 6 + O f X G 5 L R X t D H a G f t v 3 W S 3 S B 0 5 I P o C 7 L T J n P i M d v X 7 4 k 8 d v f m r / 9 / 7 8 O 3 v 3 H u z u v n z 6 4 P n Z d 3 7 y O 6 8 / f S / g L 8 l 0 k Q H 7 s C l W I P z G 1 6 E W K X i 4 w q / P X n x O z E u B k 0 r j 1 4 D 1 1 e t T k t 4 3 Z 1 + Q P S c n 6 E v S m 7 d V U H d D X Q x I Z M f Y 9 J A 9 P o I i f 3 y 3 + + l j G T u i t k 0 z 4 r X S N 9 7 8 P i 9 P j 7 5 b 1 W 8 n V f X W N O A P H 2 M N V o T 3 i L j f + w v N P j 8 9 + n 8 A y x 4 h m y 7 L A Q A = < / A p p l i c a t i o n > 
</file>

<file path=customXml/itemProps1.xml><?xml version="1.0" encoding="utf-8"?>
<ds:datastoreItem xmlns:ds="http://schemas.openxmlformats.org/officeDocument/2006/customXml" ds:itemID="{FC1D5C37-AF22-4BC3-B265-C85886A82369}">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6d. Servicios Personales x Cate</vt:lpstr>
      <vt:lpstr>Servicios de Salud</vt:lpstr>
      <vt:lpstr>fuente1</vt:lpstr>
      <vt:lpstr>'6d. Servicios Personales x Cate'!Área_de_impresión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Suelem Janeth González Rodríguez</cp:lastModifiedBy>
  <cp:lastPrinted>2025-01-31T00:20:37Z</cp:lastPrinted>
  <dcterms:created xsi:type="dcterms:W3CDTF">2017-07-25T20:59:38Z</dcterms:created>
  <dcterms:modified xsi:type="dcterms:W3CDTF">2025-01-31T00:21:13Z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F6d__EAEPE_CSP_LDF.xlsx</vt:lpwstr>
  </property>
</Properties>
</file>